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ПФХД" sheetId="1" r:id="rId1"/>
    <sheet name="Раздел 1" sheetId="2" r:id="rId2"/>
    <sheet name="Раздел 2" sheetId="3" r:id="rId3"/>
    <sheet name="КД 120" sheetId="4" r:id="rId4"/>
    <sheet name="КД 130" sheetId="5" r:id="rId5"/>
    <sheet name="КД 140" sheetId="6" r:id="rId6"/>
    <sheet name="КД 150" sheetId="7" r:id="rId7"/>
    <sheet name="КД 180" sheetId="8" r:id="rId8"/>
    <sheet name="КД 189" sheetId="9" r:id="rId9"/>
    <sheet name="КД 410" sheetId="10" r:id="rId10"/>
    <sheet name="КД 420" sheetId="11" r:id="rId11"/>
    <sheet name="КД 430" sheetId="12" r:id="rId12"/>
    <sheet name="КД 440" sheetId="13" r:id="rId13"/>
    <sheet name="КД 510 - 2" sheetId="14" r:id="rId14"/>
    <sheet name="КД 510 - 1" sheetId="15" r:id="rId15"/>
    <sheet name="КВР 111" sheetId="16" r:id="rId16"/>
    <sheet name="КВР 112" sheetId="17" r:id="rId17"/>
    <sheet name="КВР 113" sheetId="18" r:id="rId18"/>
    <sheet name="КВР 119" sheetId="19" r:id="rId19"/>
    <sheet name="КВР 241,243,244,245,323" sheetId="20" r:id="rId20"/>
    <sheet name="КВР 321" sheetId="21" r:id="rId21"/>
    <sheet name="КВР 340" sheetId="22" r:id="rId22"/>
    <sheet name="КВР 350" sheetId="23" r:id="rId23"/>
    <sheet name="КВР 360" sheetId="24" r:id="rId24"/>
    <sheet name="КВР 613,623,634,814" sheetId="25" r:id="rId25"/>
    <sheet name="КВР 831" sheetId="26" r:id="rId26"/>
    <sheet name="КВР 851" sheetId="27" r:id="rId27"/>
    <sheet name="КВР 852" sheetId="28" r:id="rId28"/>
    <sheet name="КВР 853" sheetId="29" r:id="rId29"/>
    <sheet name="КВР 862" sheetId="30" r:id="rId30"/>
    <sheet name="КВР 863" sheetId="31" r:id="rId31"/>
    <sheet name="Протокол изменений" sheetId="32" r:id="rId32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<sst xmlns="http://schemas.openxmlformats.org/spreadsheetml/2006/main">
  <si>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Подписано. Заверено ЭП.</t>
  </si>
  <si>
    <t>УТВЕРЖДАЮ</t>
  </si>
  <si>
    <t>ФИО: Сорокина В.Г.</t>
  </si>
  <si>
    <t>Директор ОГБПОУ Кохомского индустриального колледжа</t>
  </si>
  <si>
    <t>Должность: Директор ОГБПОУ Кохомского индустриального колледжа</t>
  </si>
  <si>
    <t>(наименование должностного лица)</t>
  </si>
  <si>
    <t>Действует c 16.07.2025 14:04:14 по: 09.10.2026 14:04:14</t>
  </si>
  <si>
    <t>Серийный номер: E93D825BCC5D6B465E2341360745F821C99411F3</t>
  </si>
  <si>
    <t>(наименование органа - учредителя (учреждения)</t>
  </si>
  <si>
    <t>Издатель: Федеральное казначейство</t>
  </si>
  <si>
    <t>Сорокина В.Г.</t>
  </si>
  <si>
    <t>(подпись)</t>
  </si>
  <si>
    <t>(расшифровка подписи)</t>
  </si>
  <si>
    <t>"30" декабря 2025 г.</t>
  </si>
  <si>
    <t>(дата утверждения)</t>
  </si>
  <si>
    <t>План финансово-хозяйственной деятельности</t>
  </si>
  <si>
    <t>ОГБПОУ КОХОМСКИЙ ИНДУСТРИАЛЬНЫЙ КОЛЛЕДЖ на 2025 год и плановый период 2026-2027 годов</t>
  </si>
  <si>
    <t>КОДЫ</t>
  </si>
  <si>
    <t>Дата</t>
  </si>
  <si>
    <t>30.12.2025</t>
  </si>
  <si>
    <t>по Сводному реестру</t>
  </si>
  <si>
    <t>242У5397</t>
  </si>
  <si>
    <t>Учреждение</t>
  </si>
  <si>
    <t>областное государственное бюджетное профессиональное образовательное учреждение Кохомский индустриальный колледж</t>
  </si>
  <si>
    <t>ИНН/КПП</t>
  </si>
  <si>
    <t>3711001656/373201001</t>
  </si>
  <si>
    <t>Орган, осуществляющий функции и полномочия учредителя</t>
  </si>
  <si>
    <t>Департамент образования и науки Ивановской области</t>
  </si>
  <si>
    <t>Вид документа:</t>
  </si>
  <si>
    <t>7</t>
  </si>
  <si>
    <t>глава по БК</t>
  </si>
  <si>
    <t>Единица измерения: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</si>
  <si>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</si>
  <si>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</si>
  <si>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</si>
  <si>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</si>
  <si>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</si>
  <si>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</si>
  <si>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Сумма</t>
  </si>
  <si>
    <t>на 2025 г. текущий финансовый год</t>
  </si>
  <si>
    <t>на 2026 г. первый год планового периода</t>
  </si>
  <si>
    <t>на 2027 г. второй год планового периода</t>
  </si>
  <si>
    <t>за пределами планового периода</t>
  </si>
  <si>
    <t>Остаток средств на начало текущего финансового года</t>
  </si>
  <si>
    <t>0001</t>
  </si>
  <si>
    <t>х</t>
  </si>
  <si>
    <t>X</t>
  </si>
  <si>
    <t>Остаток средств на конец текущего финансового года</t>
  </si>
  <si>
    <t>0002</t>
  </si>
  <si>
    <t>Поступления, всего:</t>
  </si>
  <si>
    <t>1000</t>
  </si>
  <si>
    <t>в том числе:
доходы от собственности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</si>
  <si>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</si>
  <si>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</si>
  <si>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</si>
  <si>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</si>
  <si>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</si>
  <si>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из них: 
субсидии на финансовое обеспечение выполнения государственного задания за счет средств областного бюджета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</si>
  <si>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</si>
  <si>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</si>
  <si>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</si>
  <si>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от приносящей доход деятельности</t>
  </si>
  <si>
    <t>1230</t>
  </si>
  <si>
    <t>доходы от штрафов, пеней, иных сумм принудительного изъятия</t>
  </si>
  <si>
    <t>1300</t>
  </si>
  <si>
    <t>140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</si>
  <si>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</si>
  <si>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</si>
  <si>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</si>
  <si>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</si>
  <si>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</si>
  <si>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</si>
  <si>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</si>
  <si>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</si>
  <si>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</si>
  <si>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</t>
  </si>
  <si>
    <t>1500</t>
  </si>
  <si>
    <t>180</t>
  </si>
  <si>
    <t>доходы от операций с активами, всего</t>
  </si>
  <si>
    <t>1600</t>
  </si>
  <si>
    <t>в том числе:
доходы от операций с нефинансовыми активами, всего</t>
  </si>
  <si>
    <t>1610</t>
  </si>
  <si>
    <t>400</t>
  </si>
  <si>
    <t>в том числе:
доходы от выбытия основных средств</t>
  </si>
  <si>
    <t>1611</t>
  </si>
  <si>
    <t>410</t>
  </si>
  <si>
    <t>доходы от выбытия нематериальных активов</t>
  </si>
  <si>
    <t>1612</t>
  </si>
  <si>
    <t>420</t>
  </si>
  <si>
    <t>доходы от выбытия непроизводственных активов</t>
  </si>
  <si>
    <t>1613</t>
  </si>
  <si>
    <t>430</t>
  </si>
  <si>
    <t>доходы от выбытия материальных запасов</t>
  </si>
  <si>
    <t>1614</t>
  </si>
  <si>
    <t>440</t>
  </si>
  <si>
    <t>доходы от выбытия биологических активов</t>
  </si>
  <si>
    <t>1615</t>
  </si>
  <si>
    <t>460</t>
  </si>
  <si>
    <t>поступления от операций с финансовыми активами, всего</t>
  </si>
  <si>
    <t>1620</t>
  </si>
  <si>
    <t>600</t>
  </si>
  <si>
    <t>в том числе:
поступление средств от реализации векселей, облигаций и иных ценных бумаг (кроме акций)</t>
  </si>
  <si>
    <t>1621</t>
  </si>
  <si>
    <t>620</t>
  </si>
  <si>
    <t>поступления от продажи акций и иных форм участия в капитале, находящихся в федеральной собственности</t>
  </si>
  <si>
    <t>1622</t>
  </si>
  <si>
    <t>630</t>
  </si>
  <si>
    <t>возврат денежных средств с иных финансовых активов, в том числе со счетов управляющих компаний</t>
  </si>
  <si>
    <t>1623</t>
  </si>
  <si>
    <t>650</t>
  </si>
  <si>
    <t>прочие поступления, всего</t>
  </si>
  <si>
    <t>1700</t>
  </si>
  <si>
    <t>из них:
увеличение остатков денежных средств</t>
  </si>
  <si>
    <t>1710</t>
  </si>
  <si>
    <t>510</t>
  </si>
  <si>
    <t>поступление средств в рамках расчетов между головным учреждением и обособленным подразделением</t>
  </si>
  <si>
    <t>1720</t>
  </si>
  <si>
    <t>поступление средств от погашения предоставленных ранее ссуд, кредитов</t>
  </si>
  <si>
    <t>1730</t>
  </si>
  <si>
    <t>640</t>
  </si>
  <si>
    <t>получение ссуд, кредитов (заимствований)</t>
  </si>
  <si>
    <t>1740</t>
  </si>
  <si>
    <t>710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</si>
  <si>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</si>
  <si>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</si>
  <si>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</si>
  <si>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</si>
  <si>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</si>
  <si>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</si>
  <si>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</si>
  <si>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</si>
  <si>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</si>
  <si>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</si>
  <si>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</si>
  <si>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</si>
  <si>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</si>
  <si>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</si>
  <si>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</si>
  <si>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</si>
  <si>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</si>
  <si>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</si>
  <si>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</si>
  <si>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</si>
  <si>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</si>
  <si>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</si>
  <si>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</si>
  <si>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выплаты военнослужащим и сотрудникам, имеющим специальные звания, зависящие от размера
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</si>
  <si>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</si>
  <si>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</si>
  <si>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</si>
  <si>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</si>
  <si>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</si>
  <si>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взносы на обязательное социальное страхование в части выплат персоналу, подлежащих обложению
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</si>
  <si>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</si>
  <si>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</si>
  <si>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</si>
  <si>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</si>
  <si>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</si>
  <si>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из них:
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</si>
  <si>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</si>
  <si>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</si>
  <si>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</si>
  <si>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</si>
  <si>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</si>
  <si>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</si>
  <si>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2230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</si>
  <si>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</si>
  <si>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</si>
  <si>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</si>
  <si>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</si>
  <si>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</t>
  </si>
  <si>
    <t>2250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</si>
  <si>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</si>
  <si>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</si>
  <si>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</si>
  <si>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</si>
  <si>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</si>
  <si>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</si>
  <si>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</si>
  <si>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</si>
  <si>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</si>
  <si>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</si>
  <si>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</si>
  <si>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</si>
  <si>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</si>
  <si>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</si>
  <si>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</si>
  <si>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</si>
  <si>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</si>
  <si>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</si>
  <si>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</si>
  <si>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</si>
  <si>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</si>
  <si>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
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</si>
  <si>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</si>
  <si>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</si>
  <si>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</si>
  <si>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</si>
  <si>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</si>
  <si>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</si>
  <si>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</si>
  <si>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</si>
  <si>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
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</si>
  <si>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</si>
  <si>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</si>
  <si>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</si>
  <si>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</si>
  <si>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</si>
  <si>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</si>
  <si>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</si>
  <si>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исполнение судебных актов судебных органов иностранных государств, международных судов
и арбитражей, мировых соглашений, заключенных в рамках судебных процессов в судебных органах
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</si>
  <si>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</si>
  <si>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</si>
  <si>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</si>
  <si>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</si>
  <si>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</si>
  <si>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</si>
  <si>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</si>
  <si>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</si>
  <si>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2620</t>
  </si>
  <si>
    <t>243</t>
  </si>
  <si>
    <t>прочую закупку товаров, работ и услуг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</si>
  <si>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</si>
  <si>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</si>
  <si>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</si>
  <si>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</si>
  <si>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</si>
  <si>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</si>
  <si>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</si>
  <si>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</si>
  <si>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</si>
  <si>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</si>
  <si>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</si>
  <si>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собственности, всего</t>
  </si>
  <si>
    <t>2700</t>
  </si>
  <si>
    <t>в том числе:
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</si>
  <si>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</si>
  <si>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</si>
  <si>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</si>
  <si>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</si>
  <si>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</si>
  <si>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</si>
  <si>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</si>
  <si>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</si>
  <si>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</si>
  <si>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</si>
  <si>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</si>
  <si>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</si>
  <si>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</si>
  <si>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</si>
  <si>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</si>
  <si>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</si>
  <si>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</si>
  <si>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</si>
  <si>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перечисление средств в рамках расчетов между головным учреждением и обособленным подразделением</t>
  </si>
  <si>
    <t>4020</t>
  </si>
  <si>
    <t>вложение денежных средств в векселя, облигации и иные ценные бумаги (кроме акций)</t>
  </si>
  <si>
    <t>4030</t>
  </si>
  <si>
    <t>520</t>
  </si>
  <si>
    <t>вложение денежных средств в акции и иные финансовые инструменты</t>
  </si>
  <si>
    <t>4040</t>
  </si>
  <si>
    <t>530</t>
  </si>
  <si>
    <t>предоставление ссуд, кредитов (заимствований)</t>
  </si>
  <si>
    <t>4050</t>
  </si>
  <si>
    <t>540</t>
  </si>
  <si>
    <t>возврат ссуд, кредитов (заимствований)</t>
  </si>
  <si>
    <t>4060</t>
  </si>
  <si>
    <t>810</t>
  </si>
  <si>
    <t>ФИО: Сорокина Валентина Геннадьевна</t>
  </si>
  <si>
    <t>Должность: Директор</t>
  </si>
  <si>
    <t>Раздел 2. Сведения по выплатам на закупки товаров, работ, услуг</t>
  </si>
  <si>
    <t>№ п/п</t>
  </si>
  <si>
    <t>Год начала закупки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</si>
  <si>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</si>
  <si>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</si>
  <si>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</si>
  <si>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</si>
  <si>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</si>
  <si>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</si>
  <si>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</si>
  <si>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ст.1652; 2018, N 32, ст.5104)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ст.4571; 2018, N 32, ст.5135) (далее - Федеральный закон N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</si>
  <si>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</si>
  <si>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</si>
  <si>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</si>
  <si>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</si>
  <si>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</si>
  <si>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</si>
  <si>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</si>
  <si>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</si>
  <si>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</si>
  <si>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</si>
  <si>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</si>
  <si>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</si>
  <si>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</si>
  <si>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</si>
  <si>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</si>
  <si>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</si>
  <si>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</si>
  <si>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</si>
  <si>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</si>
  <si>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</si>
  <si>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</si>
  <si>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</si>
  <si>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</si>
  <si>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</si>
  <si>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</si>
  <si>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</si>
  <si>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</si>
  <si>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</si>
  <si>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</si>
  <si>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</si>
  <si>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</si>
  <si>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</si>
  <si>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</si>
  <si>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</si>
  <si>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</si>
  <si>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</si>
  <si>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</si>
  <si>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</si>
  <si>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</si>
  <si>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</si>
  <si>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</si>
  <si>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</si>
  <si>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</si>
  <si>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</si>
  <si>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</si>
  <si>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</si>
  <si>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</si>
  <si>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</si>
  <si>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</si>
  <si>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</si>
  <si>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</si>
  <si>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</si>
  <si>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</si>
  <si>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2025</t>
  </si>
  <si>
    <t>2.2</t>
  </si>
  <si>
    <t>26520</t>
  </si>
  <si>
    <t>2026</t>
  </si>
  <si>
    <t>2.3</t>
  </si>
  <si>
    <t>26530</t>
  </si>
  <si>
    <t>2027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</si>
  <si>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</si>
  <si>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</si>
  <si>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</si>
  <si>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</si>
  <si>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</si>
  <si>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</si>
  <si>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</si>
  <si>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</si>
  <si>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</si>
  <si>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</si>
  <si>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</si>
  <si>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</si>
  <si>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Главный бухгалтер</t>
  </si>
  <si>
    <t>Федорова Н.В.</t>
  </si>
  <si>
    <t>+7</t>
  </si>
  <si>
    <t>(фамилия, инициалы)</t>
  </si>
  <si>
    <t>(телефон)</t>
  </si>
  <si>
    <t>Обоснования (расчеты) плановых показателей по поступлениям от приносящей доход деятельности в части доходов от собственности
 на 2025 год и на плановый период 2026 и 2027 годов.</t>
  </si>
  <si>
    <t>от «__» __________________ 20__г.</t>
  </si>
  <si>
    <t>ИНН</t>
  </si>
  <si>
    <t>3711001656</t>
  </si>
  <si>
    <t>КПП</t>
  </si>
  <si>
    <t>373201001</t>
  </si>
  <si>
    <t>Вид документа</t>
  </si>
  <si>
    <t>руб</t>
  </si>
  <si>
    <t>1. Расчет объема поступлений доходов от собственности </t>
  </si>
  <si>
    <t>на 2025 год (на текущий финансовый год)</t>
  </si>
  <si>
    <t>на 2026 год (на первый год планового периода)</t>
  </si>
  <si>
    <t>на 2027 год (на второй год планового периода)</t>
  </si>
  <si>
    <t>2</t>
  </si>
  <si>
    <t>3</t>
  </si>
  <si>
    <t>4</t>
  </si>
  <si>
    <t>5</t>
  </si>
  <si>
    <t>6</t>
  </si>
  <si>
    <t>Дебиторская задолженность на начало года</t>
  </si>
  <si>
    <t>0100</t>
  </si>
  <si>
    <t>Кредиторская задолженность на начало года</t>
  </si>
  <si>
    <t>0200</t>
  </si>
  <si>
    <t>Доходы от собственности</t>
  </si>
  <si>
    <t>0300</t>
  </si>
  <si>
    <t>Дебиторская задолженность на конец года</t>
  </si>
  <si>
    <t>0400</t>
  </si>
  <si>
    <t>Кредиторская задолженность на конец года</t>
  </si>
  <si>
    <t>0500</t>
  </si>
  <si>
    <t>Итого планируемых поступлений доходов от собственности (стр. 0300 + стр. 0100 - стр. 0200 - стр. 0400 + стр. 0500)</t>
  </si>
  <si>
    <t>9000</t>
  </si>
  <si>
    <t>2. Расчет доходов от собственности</t>
  </si>
  <si>
    <t>Доходы в виде арендной либо иной платы за передачу в возмездное пользование государственного имущества</t>
  </si>
  <si>
    <t>Плата по соглашениям об установлении сервитута</t>
  </si>
  <si>
    <t>Проценты по депозитам автономных учреждений в кредитных организациях</t>
  </si>
  <si>
    <t>Проценты по остаткам средств на счетах автономных учреждений в кредитных организациях</t>
  </si>
  <si>
    <t>Проценты, полученные от предоставления займов</t>
  </si>
  <si>
    <t>Проценты по иным финансовым инструментам</t>
  </si>
  <si>
    <t>0600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</si>
  <si>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бюджетным и автономным учреждениям</t>
  </si>
  <si>
    <t>0700</t>
  </si>
  <si>
    <t>Доходы от распоряжения правами на результаты интеллектуальной деятельности и средствами индивидуализации</t>
  </si>
  <si>
    <t>0800</t>
  </si>
  <si>
    <t>Прочие доходы от использования имущества, находящегося в оперативном управлении бюджетных и автономных учреждений</t>
  </si>
  <si>
    <t>0900</t>
  </si>
  <si>
    <t>2.1.  Расчет доходов в виде арендной либо иной платы за передачу в возмездное пользование государственного имущества</t>
  </si>
  <si>
    <t>Наименование объекта</t>
  </si>
  <si>
    <t>Плата (тариф) арендной платы за единицу площади (объект)</t>
  </si>
  <si>
    <t>Планируемый объем предоставления имущества в аренду (в натуральных показателях)</t>
  </si>
  <si>
    <t>8</t>
  </si>
  <si>
    <t>9</t>
  </si>
  <si>
    <t>10</t>
  </si>
  <si>
    <t>11</t>
  </si>
  <si>
    <t>12</t>
  </si>
  <si>
    <t>13</t>
  </si>
  <si>
    <t>14</t>
  </si>
  <si>
    <t>2.2. Расчет доходов в виде платы по соглашениям об установлении сервитута</t>
  </si>
  <si>
    <t>Плата за сервитут за единицу площади (объект)</t>
  </si>
  <si>
    <t>Планируемый объем имущества предоставленного в пользование по соглашению о сервитуте (в натуральных показателях)</t>
  </si>
  <si>
    <t>2.3. Расчет доходов в виде процентов по депозитам автономных учреждений в кредитных организациях</t>
  </si>
  <si>
    <t>объем средств, на которые начисляются проценты</t>
  </si>
  <si>
    <t>ставка размещения, %</t>
  </si>
  <si>
    <t>количество дней</t>
  </si>
  <si>
    <t>сумма доходов, %</t>
  </si>
  <si>
    <t>2.4. Расчет доходов в виде процентов по остаткам средств на счетах автономных учреждений в кредитных организациях</t>
  </si>
  <si>
    <t>2.5. Расчет доходов в виде процентов, полученных от предоставления займов</t>
  </si>
  <si>
    <t>ставка по займам, %</t>
  </si>
  <si>
    <t>2.6. Расчет доходов в виде процентов по иным финансовым инструментам</t>
  </si>
  <si>
    <t>среднегодовой объем средств, на которые начисляются проценты</t>
  </si>
  <si>
    <t>2.7. Расчет доходов в виде прибыли, приходящейся на доли в уставных (складочных) капиталах хозяйственных товариществ и обществ, или дивидендов по акциям, принадлежащим бюджетным и автономным учреждениям</t>
  </si>
  <si>
    <t>Наименование организации</t>
  </si>
  <si>
    <t>Размер прибыли на акцию (долю участия)</t>
  </si>
  <si>
    <t>Количество акций (размер участия, доля)</t>
  </si>
  <si>
    <t>2.8. Расчет доходов от распоряжения правами на результаты интеллектуальной деятельности и средствами индивидуализации</t>
  </si>
  <si>
    <t>Плата за 1 объект</t>
  </si>
  <si>
    <t>Планируемый объем предоставления прав на использование объектов</t>
  </si>
  <si>
    <t>2.9. Расчет прочих доходов от использования имущества, находящегося в оперативном управлении бюджетных и автономных учреждений</t>
  </si>
  <si>
    <t>Плата (тариф) за единицу (объект)</t>
  </si>
  <si>
    <t>Планируемый объем предоставления прав на использование объектов собственности</t>
  </si>
  <si>
    <t>3.  Справочно:  соотношение плановых показателей поступлений и поступлений, полученных в предшествующих отчетных периодах</t>
  </si>
  <si>
    <t>Значения показателей исполнения Плана по доходам за финансовые годы, предшествующие текущему</t>
  </si>
  <si>
    <t>Изменение (увеличение, уменьшение) плановых показателей по доходам по отношению к отчетному финансовому году</t>
  </si>
  <si>
    <t>за 2024 год (отчетный финансовый год)</t>
  </si>
  <si>
    <t>за 2025 год (отчетный финансовый год)</t>
  </si>
  <si>
    <t>за 2026 год (отчетный финансовый год)</t>
  </si>
  <si>
    <t>за 2027 год (отчетный финансовый год)</t>
  </si>
  <si>
    <t>доход, руб</t>
  </si>
  <si>
    <t>изменение (в абсолютных величинах)</t>
  </si>
  <si>
    <t>в процентах</t>
  </si>
  <si>
    <t>15</t>
  </si>
  <si>
    <t>16</t>
  </si>
  <si>
    <t>17</t>
  </si>
  <si>
    <t>18</t>
  </si>
  <si>
    <t>19</t>
  </si>
  <si>
    <t>20</t>
  </si>
  <si>
    <t>x</t>
  </si>
  <si>
    <t>1. Расчет объема поступлений доходов от оказания платных услуг (работ), компенсаций затрат учреждений</t>
  </si>
  <si>
    <t>Доходы  от оказания услуг, выполнения работ, компенсации затрат учреждения</t>
  </si>
  <si>
    <t>Итого планируемых поступлений доходов от оказания услуг, компенсации затрат учреждения (стр. 0300 + стр. 0100 - стр. 0200 - стр. 0400 + стр. 0500)</t>
  </si>
  <si>
    <t>2. Расчет доходов от оказания услуг, выполнения работ, компенсации затрат учреждения в части приносящей доход деятельности</t>
  </si>
  <si>
    <t>Субсидии на финансовое обеспечение выполнения государственного задания за счет средств областного бюджета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</si>
  <si>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</si>
  <si>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Доходы от приносящей доход деятельности, компенсаций затрат, всего</t>
  </si>
  <si>
    <t>в том числе: доход в виде платы за оказание услуг (выполнение работ) в рамках установленного государственного задания</t>
  </si>
  <si>
    <t>0310</t>
  </si>
  <si>
    <t>доход от оказания услуг, выполнения работ, реализации готовой продукции сверх установленного государственного задания</t>
  </si>
  <si>
    <t>0320</t>
  </si>
  <si>
    <t>доход от платы за пользование служебными жилыми помещениями и общежитиями, включающей в себя плату за пользование и плату за содержание жилого помещения</t>
  </si>
  <si>
    <t>0330</t>
  </si>
  <si>
    <t>доход от оказания услуг в рамках обязательного медицинского страхования</t>
  </si>
  <si>
    <t>0340</t>
  </si>
  <si>
    <t>доход от оказания медицинских услуг, предоставляемых женщинам в период беременности, женщинам и новорожденным в период родов и в послеродовой период</t>
  </si>
  <si>
    <t>0350</t>
  </si>
  <si>
    <t>возмещение расходов по решению судов (возмещения судебных издержек)</t>
  </si>
  <si>
    <t>0360</t>
  </si>
  <si>
    <t>прочие поступления от компенсации затрат бюджетных и автономных учреждений</t>
  </si>
  <si>
    <t>0370</t>
  </si>
  <si>
    <t>возмещение расходов, понесенных в связи с эксплуатацией имущества, находящегося в оперативном управлении</t>
  </si>
  <si>
    <t>0380</t>
  </si>
  <si>
    <t>плата за предоставление информации из государственных источников (реестров)</t>
  </si>
  <si>
    <t>0390</t>
  </si>
  <si>
    <t>прочие доходы от оказания услуг, выполнения работ, компенсации затрат учреждения</t>
  </si>
  <si>
    <t>Итого</t>
  </si>
  <si>
    <t>2.1. Расчет доходов от приносящей доход деятельности</t>
  </si>
  <si>
    <t>2.1.1. Расчет доходов в виде платы за оказание услуг (выполнение работ) в рамках установленного государственного задания</t>
  </si>
  <si>
    <t>Наименование услуги (работы)</t>
  </si>
  <si>
    <t>Плата (тариф) за единицу услуги (работы)</t>
  </si>
  <si>
    <t>Планируемый объем оказания услуг (выполнения работ)</t>
  </si>
  <si>
    <t>Сумма планируемых поступлений</t>
  </si>
  <si>
    <t>2.1.2. Расчет доходов от оказания услуг, выполнения работ, реализации готовой продукции сверх установленного государственного задания</t>
  </si>
  <si>
    <t>Доходы от оказания платных услуг</t>
  </si>
  <si>
    <t>0003</t>
  </si>
  <si>
    <t>2.1.3. Расчет доходов от платы за пользование служебными жилыми помещениями и общежитиями, включающей в себя плату за пользование и плату за содержание жилого помещения</t>
  </si>
  <si>
    <t>Планируемый объем объектов, предоставляемых в пользование</t>
  </si>
  <si>
    <t>2.1.4. Расчет доходов от оказания услуг в рамках обязательного медицинского страхования</t>
  </si>
  <si>
    <t>2.1.5. Расчет доходов от оказания медицинских услуг, предоставляемых женщинам в период беременности, женщинам и новорожденным в период родов и в послеродовой период</t>
  </si>
  <si>
    <t>2.1.6. Расчет поступлений от возмещения расходов по решению судов (возмещения судебных издержек)</t>
  </si>
  <si>
    <t>2.1.7. Расчет прочих поступлений от компенсации затрат бюджетных и автономных учреждений</t>
  </si>
  <si>
    <t>2.1.8. Расчет возмещения расходов, понесенных в связи с эксплуатацией имущества, находящегося в оперативном управлении  бюджетных и автономных учреждений</t>
  </si>
  <si>
    <t>2.1.9. Расчет платы за предоставление информации из государственных источников (реестров)</t>
  </si>
  <si>
    <t>2.1.10. Расчет прочих доходов от оказания услуг, выполнения работ, компенсации затрат учреждения</t>
  </si>
  <si>
    <t>Обоснования (расчеты) плановых показателей по поступлениям от штрафов, пеней, неустойки, возмещения ущерба
 на 2025 год и на плановый период 2026 и 2027 годов.</t>
  </si>
  <si>
    <t>1. Расчет объема поступлений  доходов от штрафов, пеней, иных сумм принудительного изъятия</t>
  </si>
  <si>
    <t>Доходы от штрафов, пеней, неустойки, возмещения ущерба</t>
  </si>
  <si>
    <t>2. Расчет доходов от штрафов, пеней, неустойки, возмещения ущерба</t>
  </si>
  <si>
    <t>Неустойка (пени)  в случаях ненадлежащего исполнения поставщиком (подрядчиком, исполнителем) обязательств, предусмотренных договором (контрактом), в том числе в случае просрочки исполнения обязательств, предусмотренных договором</t>
  </si>
  <si>
    <t>Удержание задатков и залогов, поступивших в обеспечение заявок на участие в конкурсе (аукционе), а также в обеспечение исполнения контрактов (договоров) в соответствии с законодательством Российской Федерации</t>
  </si>
  <si>
    <t>Пени, штрафы за нарушение долговых обязательств</t>
  </si>
  <si>
    <t>Возмещение ущерба при возникновении  страховых случаев</t>
  </si>
  <si>
    <t>Возмещение ущерба имуществу (за исключением страховых возмещений)</t>
  </si>
  <si>
    <t>Прочие поступления в виде принудительного изъятия</t>
  </si>
  <si>
    <t>2.1. Расчет неустойки (пени) в случаях ненадлежащего исполнения поставщиком (подрядчиком, исполнителем) обязательств, предусмотренных договором (контрактом)</t>
  </si>
  <si>
    <t>средняя сумма одного возмещения</t>
  </si>
  <si>
    <t>прогнозируемое количество случаев поступления возмещения ущерба, ед</t>
  </si>
  <si>
    <t>сумма</t>
  </si>
  <si>
    <t>2.2. Расчет удержания задатков и залогов, поступивших в обеспечение заявок на участие в конкурсе (аукционе), а также в обеспечение исполнения контрактов (договоров) </t>
  </si>
  <si>
    <t>2.3. Расчет пени, штрафов за нарушение долговых обязательств</t>
  </si>
  <si>
    <t>2.4. Расчет возмещения ущерба при возникновении страховых случаев</t>
  </si>
  <si>
    <t>2.5. Расчет возмещения ущерба имуществу (за исключением страховых возмещений)</t>
  </si>
  <si>
    <t>2.6. Расчет прочих поступлений в виде принудительного изъятия</t>
  </si>
  <si>
    <t>Обоснования (расчеты) плановых показателей безвозмездных денежных поступлений 
 на 2025 год и на плановый период 2026 и 2027 годов.</t>
  </si>
  <si>
    <t>1. Расчет объема безвозмездных денежных поступлений</t>
  </si>
  <si>
    <t>Доходы от безвозмездных денежных поступлений</t>
  </si>
  <si>
    <t>Итого планируемых поступлений доходов от оказания услуг,компенсации затрат учреждения (стр. 0300 + стр. 0100 - стр. 0200 - стр. 0400 + стр. 0500)</t>
  </si>
  <si>
    <t>2. Расчет доходов от безвозмездных денежных поступлений</t>
  </si>
  <si>
    <t>Целевые субсидии (субсидии, предоставляемые в соответствии с абзацем вторым пункта 1 статьи 78.1 Бюджетного кодекса Российской Федерации)</t>
  </si>
  <si>
    <t>Субсидии на осуществление капитальных вложений</t>
  </si>
  <si>
    <t>гранты в форме субсидий из федерального бюджета</t>
  </si>
  <si>
    <t>гранты в форме субсидий из бюджетов субъектов Российской Федерации и местных бюджетов</t>
  </si>
  <si>
    <t>гранты, предоставляемые юридическими и физическими лицами (за исключением грантов в форме субсидий, предоставляемых из федерального бюджета, бюджетов субъектов Российской Федерации и местных бюджетов)</t>
  </si>
  <si>
    <t>пожертвования</t>
  </si>
  <si>
    <t>трансферты, предоставленные наднациональными организациями и правительствами иностранных государств, международными финансовыми организациями</t>
  </si>
  <si>
    <t>прочие безвозмездные поступления</t>
  </si>
  <si>
    <t>Всего</t>
  </si>
  <si>
    <t>2.1. Расчет поступлений грантов в форме субсидий из федерального бюджета</t>
  </si>
  <si>
    <t>Правительственная стипендия</t>
  </si>
  <si>
    <t>2.2. Расчет поступлений грантов в форме субсидий из бюджетов субъектов Российской Федерации и местных бюджетов</t>
  </si>
  <si>
    <t>2.3. Расчет поступлений в форме грантов, предоставляемых юридическими и физическими лицами (за исключением грантов в форме субсидий, предоставляемых из федерального бюджета, бюджетов субъектов Российской Федерации и местных бюджетов)</t>
  </si>
  <si>
    <t>2.4. Расчет пожертвований</t>
  </si>
  <si>
    <t>2.5. Расчет поступлений в виде трансфертов, предоставляемых наднациональными организациями и правительствами иностранных государств, международными финансовыми организациями</t>
  </si>
  <si>
    <t>2.6. Расчет прочих безвозмездных поступлений</t>
  </si>
  <si>
    <t>Обоснования (расчеты) плановых показателей по поступлениям от прочих доходов 
 на 2025 год и на плановый период 2026 и 2027 годов.</t>
  </si>
  <si>
    <t>1. Расчет объема поступлений от прочих доходов</t>
  </si>
  <si>
    <t>Прочие доходы</t>
  </si>
  <si>
    <t>2. Расчет прочих доходов</t>
  </si>
  <si>
    <t>Доход от непериодических выплат компенсаций в счет возмещения вреда или убытков, кроме страхового возмещения, выплачиваемого страховыми организациями в соответствии с договорами страхования</t>
  </si>
  <si>
    <t>2.1. Расчет плановых поступлений в виде непериодических выплат, компенсаций в счет возмещения вреда или убытков, кроме страхового возмещения, выплачиваемого страховыми организациями в соответствии с договорами страхования</t>
  </si>
  <si>
    <t>2.2. Расчет плановых поступлений в виде прочих доходов</t>
  </si>
  <si>
    <t>Обоснования (расчеты) плановых показателей по уплате налогов, объектом налогообложения для которых являются доходы (прибыль) учреждения
 на 2025 год и на плановый период 2026 и 2027 годов.</t>
  </si>
  <si>
    <t>1. Расчет выплат на уплату налогов, объектом налогообложения для которых являются доходы (прибыль) учреждения</t>
  </si>
  <si>
    <t>Налоги, объектом налогообложения для которых являются доходы (прибыль) учреждения</t>
  </si>
  <si>
    <t>Итого планируемых выплат на уплату налогов, объектом налогообложения для которых являются доходы (прибыль) учреждения (стр. 0300 + стр. 0100 - стр. 0200 - стр. 0400 + стр. 0500)</t>
  </si>
  <si>
    <t>2. Расчет налогов, объектом налогообложения для которых являются доходы (прибыль) учреждения</t>
  </si>
  <si>
    <t>Налог на прибыль</t>
  </si>
  <si>
    <t>Налог на добавленную стоимость</t>
  </si>
  <si>
    <t>Прочие налоги, уменьшающие доход, всего</t>
  </si>
  <si>
    <t>Обоснования (расчеты) плановых показателей по поступлениям от выбытия основных средств
 на 2025 год и на плановый период 2026 и 2027 годов.</t>
  </si>
  <si>
    <t>1. Расчет объема поступлений от выбытия основных средств</t>
  </si>
  <si>
    <t>Доходы от выбытия основных средств</t>
  </si>
  <si>
    <t>Итого планируемых поступлений от реализации основных средств (стр. 0300 + стр. 0100 - стр. 0200 - стр. 0400 + стр. 0500)</t>
  </si>
  <si>
    <t>2. Расчет доходов от выбытия основных средств</t>
  </si>
  <si>
    <t>Доходы от реализации основных средств</t>
  </si>
  <si>
    <t>Доходы от возмещения ущерба, выявленного в связи с недостачей основных средств</t>
  </si>
  <si>
    <t>Иные доходы от выбытия основных средств</t>
  </si>
  <si>
    <t>2.1. Расчет доходов от реализации основных средств</t>
  </si>
  <si>
    <t>Наименование единицы измерения</t>
  </si>
  <si>
    <t>цена, руб/ед</t>
  </si>
  <si>
    <t>количество</t>
  </si>
  <si>
    <t>2.2. Расчет доходов от возмещения ущерба, выявленного в связи с недостачей основных средств</t>
  </si>
  <si>
    <t>2.3. Расчет иных доходов от выбытия основных средств</t>
  </si>
  <si>
    <t>Обоснования (расчеты) плановых показателей по поступлениям от выбытия нематериальных активов
 на 2025 год и на плановый период 2026 и 2027 годов.</t>
  </si>
  <si>
    <t>1. Расчет объема поступлений от от выбытия нематериальных активов</t>
  </si>
  <si>
    <t>Доходы от выбытия нематериальных активов</t>
  </si>
  <si>
    <t>Итого планируемых поступлений от выбытия нематериальных активов (стр. 0300 + стр. 0100 - стр. 0200 - стр. 0400 + стр. 0500)</t>
  </si>
  <si>
    <t>2. Расчет доходов от выбытия нематериальных активов</t>
  </si>
  <si>
    <t>Доходы от реализации нематериальных активов</t>
  </si>
  <si>
    <t>Доходы от возмещения ущерба, выявленного в связи с недостачей нематериальных активов</t>
  </si>
  <si>
    <t>2.1. Расчет доходов от реализации нематериальных активов</t>
  </si>
  <si>
    <t>2.2. Расчет доходов от возмещения ущерба, выявленного в связи с недостачей нематериальных активов</t>
  </si>
  <si>
    <t>Обоснования (расчеты) плановых показателей по поступлениям от выбытия непроизведенных активов
 на 2025 год и на плановый период 2026 и 2027 годов.</t>
  </si>
  <si>
    <t>1. Расчет объема поступлений от выбытия непроизведенных активов   </t>
  </si>
  <si>
    <t>Доходы от выбытия непроизведенных активов</t>
  </si>
  <si>
    <t>Итого планируемых поступлений  от выбытия непроизведенных активов (стр. 0300 + стр. 0100 - стр. 0200 - стр. 0400 + стр. 0500)</t>
  </si>
  <si>
    <t>2. Расчет доходов от выбытия непроизведенных активов</t>
  </si>
  <si>
    <t>Доходы от реализации непроизведенных активов</t>
  </si>
  <si>
    <t>Доходы от возмещения ущерба, выявленного в связи с недостачей непроизеденных активов</t>
  </si>
  <si>
    <t>2.1. Расчет доходов от реализации непроизведенных  активов</t>
  </si>
  <si>
    <t>2.2. Расчет доходов от возмещения ущерба, выявленного в связи с недостачей непроизведенных активов</t>
  </si>
  <si>
    <t>Обоснования (расчеты) плановых показателей по поступлениям от выбытия материальных запасов
 на 2025 год и на плановый период 2026 и 2027 годов.</t>
  </si>
  <si>
    <t>1. Расчет объема поступлений от выбытия материальных запасов</t>
  </si>
  <si>
    <t>Доходы от выбытия материальных запасов</t>
  </si>
  <si>
    <t>Итого планируемых поступлений  от выбытия материальных запасов (стр. 0300 + стр. 0100 - стр. 0200 - стр. 0400 + стр. 0500)</t>
  </si>
  <si>
    <t>2. Расчет доходов от выбытия материальных запасов</t>
  </si>
  <si>
    <t>Доходы от реализации материальных запасов</t>
  </si>
  <si>
    <t>Доходы от возмещения ущерба, выявленного в связи с недостачей материальных запасов</t>
  </si>
  <si>
    <t>Иные доходы от выбытия материальных запасов</t>
  </si>
  <si>
    <t>2.1. Расчет доходов от реализации материальных запасов</t>
  </si>
  <si>
    <t>2.2. Расчет доходов от возмещения ущерба, выявленного в связи с недостачей материальных запасов</t>
  </si>
  <si>
    <t>2.3. Расчет иных доходов от выбытия материальных запасов</t>
  </si>
  <si>
    <t>Обоснования (расчеты) плановых показателей по поступлениям в рамках взаиморасчетов между учреждением и обособленным подразделением 
 на 2025 год и на плановый период 2026 и 2027 годов.</t>
  </si>
  <si>
    <t>1. Расчет объема поступлений в рамках взаиморасчетов между учреждением и обособленным подразделением</t>
  </si>
  <si>
    <t>Итого поступлений в рамках взаиморасчетов между учреждением и обособленным подразделением</t>
  </si>
  <si>
    <t>2. Расчет объема прочих поступлений</t>
  </si>
  <si>
    <t>Обоснования (расчеты) плановых показателей по прочим поступлениям
 на 2025 год и на плановый период 2026 и 2027 годов.</t>
  </si>
  <si>
    <t>1. Расчет объема прочих поступлений</t>
  </si>
  <si>
    <t> Обоснования (расчеты) расходов на оплату труда ,
 на 2025 год и на плановый период 2026 и 2027 годов.</t>
  </si>
  <si>
    <t>от 30 декабря 2025 г.</t>
  </si>
  <si>
    <t>1. Расчет плановых выплат на оплату труда</t>
  </si>
  <si>
    <t>Дебиторская  задолженность на начало года</t>
  </si>
  <si>
    <t>Расходы на оплату труда</t>
  </si>
  <si>
    <t>Дебиторская  задолженность на конец года</t>
  </si>
  <si>
    <t>Итого планируемых выплат в части взносов в международные организации (стр. 0300 + стр. 0100 - стр. 0200 - стр. 0400 + стр. 0500)</t>
  </si>
  <si>
    <t>2. Расчет расходов на оплату труда</t>
  </si>
  <si>
    <t>Расходы на выплату заработной платы, осуществляемые на основе договоров (контрактов) в соответствии с трудовым законодательством</t>
  </si>
  <si>
    <t>Пособия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</si>
  <si>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Выплаты поощрительного, стимулирующего характера, в том числе вознаграждения по итогам работы за год, премии</t>
  </si>
  <si>
    <t>Материальная помощь</t>
  </si>
  <si>
    <t>0004</t>
  </si>
  <si>
    <t>Единовременное денежное поощрение, в том числе в связи с выходом на пенсию за выслугу лет</t>
  </si>
  <si>
    <t>0005</t>
  </si>
  <si>
    <t>Иные расходы, включаемые в фонд оплаты труда</t>
  </si>
  <si>
    <t>0006</t>
  </si>
  <si>
    <t>Корректировка в связи с округлением</t>
  </si>
  <si>
    <t>0007</t>
  </si>
  <si>
    <t>2.1. Расчет расходов на выплату заработной платы, осуществляемые на основе договоров (контрактов) в соответствии с трудовым законодательством</t>
  </si>
  <si>
    <t>2.1.1. Расчет расходов на выплату заработной платы, осуществляемые на основе договоров (контрактов) в соответствии с трудовым законодательством на 2025 год (на текущий финансовый год)</t>
  </si>
  <si>
    <t>Категория должностей</t>
  </si>
  <si>
    <t>Наименование должностей</t>
  </si>
  <si>
    <t>Установленная численность, чел</t>
  </si>
  <si>
    <t>Среднемесячный размер оплаты труда на одного работника</t>
  </si>
  <si>
    <t>Фонд оплаты труда в год (гр.4 x гр.5)</t>
  </si>
  <si>
    <t>всего (гр.6 + гр.7 + гр.8 )</t>
  </si>
  <si>
    <t>в том числе:</t>
  </si>
  <si>
    <t>по должностному окладу</t>
  </si>
  <si>
    <t>по выплатам</t>
  </si>
  <si>
    <t>компенсационного характера</t>
  </si>
  <si>
    <t>стимулирующего характера</t>
  </si>
  <si>
    <t>АУП</t>
  </si>
  <si>
    <t>Директор</t>
  </si>
  <si>
    <t>Заместитель директора по учебно-воспитательной работе</t>
  </si>
  <si>
    <t>Заместитель директора по учебно-производственной работе</t>
  </si>
  <si>
    <t>Заместитель директора по учебно-методической работе</t>
  </si>
  <si>
    <t>АХП</t>
  </si>
  <si>
    <t>Секретарь учебной части</t>
  </si>
  <si>
    <t>Дежурный по общежитию</t>
  </si>
  <si>
    <t>0008</t>
  </si>
  <si>
    <t>Кассир</t>
  </si>
  <si>
    <t>0009</t>
  </si>
  <si>
    <t>Контрактный управляющий</t>
  </si>
  <si>
    <t>0010</t>
  </si>
  <si>
    <t>Инспектор по кадрам</t>
  </si>
  <si>
    <t>0011</t>
  </si>
  <si>
    <t>Секретарь руководителя</t>
  </si>
  <si>
    <t>0012</t>
  </si>
  <si>
    <t>Техник</t>
  </si>
  <si>
    <t>0013</t>
  </si>
  <si>
    <t>Мойщик посуды</t>
  </si>
  <si>
    <t>0014</t>
  </si>
  <si>
    <t>Бухгалтер</t>
  </si>
  <si>
    <t>0015</t>
  </si>
  <si>
    <t>Заведующий производством</t>
  </si>
  <si>
    <t>0016</t>
  </si>
  <si>
    <t>Заведующий хозяйством</t>
  </si>
  <si>
    <t>0017</t>
  </si>
  <si>
    <t>Комендант</t>
  </si>
  <si>
    <t>0018</t>
  </si>
  <si>
    <t>Лаборант</t>
  </si>
  <si>
    <t>0019</t>
  </si>
  <si>
    <t>Педагогические работники</t>
  </si>
  <si>
    <t>педагог-психолог</t>
  </si>
  <si>
    <t>0020</t>
  </si>
  <si>
    <t>Методист</t>
  </si>
  <si>
    <t>0021</t>
  </si>
  <si>
    <t>Мастер производственного обучения, без категории</t>
  </si>
  <si>
    <t>0022</t>
  </si>
  <si>
    <t>Мастер производственного обучения, 1 категория</t>
  </si>
  <si>
    <t>0023</t>
  </si>
  <si>
    <t>Мастер производственного обучения, высшая категория</t>
  </si>
  <si>
    <t>0024</t>
  </si>
  <si>
    <t>Преподаватель без категории</t>
  </si>
  <si>
    <t>0025</t>
  </si>
  <si>
    <t>Преподаватель 1 категория</t>
  </si>
  <si>
    <t>0026</t>
  </si>
  <si>
    <t>Преподаватель высшая категория</t>
  </si>
  <si>
    <t>0027</t>
  </si>
  <si>
    <t>0028</t>
  </si>
  <si>
    <t>Преподаватель-организатор ОБЖ без категории</t>
  </si>
  <si>
    <t>0029</t>
  </si>
  <si>
    <t>Руководитель физического воспитания без категории</t>
  </si>
  <si>
    <t>0030</t>
  </si>
  <si>
    <t>Преподаватель</t>
  </si>
  <si>
    <t>0031</t>
  </si>
  <si>
    <t>Воспитатель</t>
  </si>
  <si>
    <t>0032</t>
  </si>
  <si>
    <t>Советник директора по воспитанию и взаимодействию с детскими общественными объединениями</t>
  </si>
  <si>
    <t>0033</t>
  </si>
  <si>
    <t>Прочий персонал</t>
  </si>
  <si>
    <t>Повар</t>
  </si>
  <si>
    <t>0034</t>
  </si>
  <si>
    <t>0035</t>
  </si>
  <si>
    <t>Сторож</t>
  </si>
  <si>
    <t>0036</t>
  </si>
  <si>
    <t>Слесарь-сантехник</t>
  </si>
  <si>
    <t>0037</t>
  </si>
  <si>
    <t>Уборщик служебных помещений</t>
  </si>
  <si>
    <t>0038</t>
  </si>
  <si>
    <t>Специалист по охране труда</t>
  </si>
  <si>
    <t>0039</t>
  </si>
  <si>
    <t>Гардеробщик</t>
  </si>
  <si>
    <t>0040</t>
  </si>
  <si>
    <t>Водитель 5 разряда</t>
  </si>
  <si>
    <t>0041</t>
  </si>
  <si>
    <t>Дворник</t>
  </si>
  <si>
    <t>0042</t>
  </si>
  <si>
    <t>Учебно-вспомогательный персонал</t>
  </si>
  <si>
    <t>Библиотекарь</t>
  </si>
  <si>
    <t>0043</t>
  </si>
  <si>
    <t>2.1.2. Расчет расходов на выплату заработной платы, осуществляемые на основе договоров (контрактов) в соответствии с трудовым законодательством на 2026 год (на первый год планового периода)</t>
  </si>
  <si>
    <t>2.1.3. Расчет расходов на выплату заработной платы, осуществляемые на основе договоров (контрактов) в соответствии с трудовым законодательством на 2027 год (на второй год планового периода)</t>
  </si>
  <si>
    <t>2.2. Расчет расходов на выплаты пособий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</si>
  <si>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Наименование выплаты</t>
  </si>
  <si>
    <t>размер выплаты на 1 человека в год</t>
  </si>
  <si>
    <t>численность получателей выплаты, чел</t>
  </si>
  <si>
    <t>2.3. Расчет расходов на выплаты поощрительного, стимулирующего характера, в том числе вознаграждения по итогам работы за год, премии</t>
  </si>
  <si>
    <t>2.4. Расчет расходов на выплату материальной помощи</t>
  </si>
  <si>
    <t>2.5. Расчет расходов на выплату единовременного денежного поощрения, в том числе в связи с выходом на пенсию за выслугу лет</t>
  </si>
  <si>
    <t>2.6. Расчет иных расходов, включаемых в фонд оплаты труда</t>
  </si>
  <si>
    <t>3. Справочно: аналитическое распределение по КОСГУ</t>
  </si>
  <si>
    <t>Код по КОСГУ</t>
  </si>
  <si>
    <t>Заработная плата</t>
  </si>
  <si>
    <t>211</t>
  </si>
  <si>
    <t>4. Справочно: аналитическое распределение расходов по источникам финансового обеспечения</t>
  </si>
  <si>
    <t>Субсидии на иные цели</t>
  </si>
  <si>
    <t>Приносящая доход деятельность</t>
  </si>
  <si>
    <t>Субсидия ГЗ</t>
  </si>
  <si>
    <t>Обоснование (расчет) расходов на прочие выплаты персоналу учреждений, за исключением фонда оплаты труда,
 на 2025 год и на плановый период 2026 и 2027 годов.</t>
  </si>
  <si>
    <t>1. Расчет иных выплат персоналу учреждений за исключением фонда оплаты труда</t>
  </si>
  <si>
    <t>Расходы на иные выплаты персоналу учреждений, за исключением фонда оплаты труда</t>
  </si>
  <si>
    <t>Итого планируемых иных выплат персоналу (стр. 0100 - стр. 0200 + стр. 0300 - стр. 0400 + стр. 0500)</t>
  </si>
  <si>
    <t>2. Расчет расходов на осуществление иных выплат персоналу учреждений, за исключением фонда оплаты труда</t>
  </si>
  <si>
    <t>Возмещение работникам (сотрудникам) расходов, связанных со служебными командировками на территории Российской Федерации</t>
  </si>
  <si>
    <t>Компенсация работникам расходов по проезду к месту командировки и обратно</t>
  </si>
  <si>
    <t>0101</t>
  </si>
  <si>
    <t>Компенсация работникам расходов по найму жилого помещения в период командирования</t>
  </si>
  <si>
    <t>0102</t>
  </si>
  <si>
    <t>Выплата суточных при служебных командировках работникам на территории Российской Федерации</t>
  </si>
  <si>
    <t>0103</t>
  </si>
  <si>
    <t>Возмещение работникам (сотрудникам) расходов, связанных со служебными командировками на территории иностранных государств</t>
  </si>
  <si>
    <t>Компенсация работникам расходов по проезду к месту командировки и обратно при командировании на территории иностранных государств</t>
  </si>
  <si>
    <t>0201</t>
  </si>
  <si>
    <t>Компенсация работникам расходов по найму жилого помещения в период командирования на территории иностранных государств</t>
  </si>
  <si>
    <t>0202</t>
  </si>
  <si>
    <t>Выплата суточных при служебных командировках работников на территории иностранных государств</t>
  </si>
  <si>
    <t>0203</t>
  </si>
  <si>
    <t>Расходы на оформление обязательной медицинской страховки при служебных командировках работников на территории иностранных государств</t>
  </si>
  <si>
    <t>0204</t>
  </si>
  <si>
    <t>Расходы на оформление заграничного паспорта, визы и других выездных документов при служебных командировках работников на территории иностранных государств</t>
  </si>
  <si>
    <t>0205</t>
  </si>
  <si>
    <t>Расходы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</si>
  <si>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0206</t>
  </si>
  <si>
    <t>Иные расходы при служебных командировках работников на территории иностранных государств</t>
  </si>
  <si>
    <t>0207</t>
  </si>
  <si>
    <t>Продовольственно-путевые, полевые деньги</t>
  </si>
  <si>
    <t>Компенсация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</si>
  <si>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Иные выплаты персоналу, за исключением фонда оплаты труда, работающему в федеральных государственных учреждениях, расположенных в районах Крайнего Севера и приравненных к ним местностях</t>
  </si>
  <si>
    <t>Компенсация за использование личного транспорта для служебных целей</t>
  </si>
  <si>
    <t>Возмещение расходов на прохождение медицинского осмотра</t>
  </si>
  <si>
    <t>Иные расходы на осуществление выплат персоналу, за исключением оплаты труда</t>
  </si>
  <si>
    <t>2.1. Расчет расходов на возмещение работникам (сотрудникам) расходов, связанных со служебными командировками на территории Российской Федерации</t>
  </si>
  <si>
    <t>2.1.1. Расчет компенсации работникам расходов по проезду к месту командировки и обратно при командировании на территории Российской Федерации</t>
  </si>
  <si>
    <t>2.1.1.1. Расчет компенсации работникам расходов по проезду к месту командировки и обратно при командировании на территории Российской Федерации на 2025 год (на текущий финансовый год)</t>
  </si>
  <si>
    <t>Средний размер выплаты на 1 сотрудника</t>
  </si>
  <si>
    <t>Численность получателей выплаты, чел</t>
  </si>
  <si>
    <t>Среднее количество выплат в год, ед</t>
  </si>
  <si>
    <t>Сумма (гр.3 х гр.4 х гр.5)</t>
  </si>
  <si>
    <t>2.1.1.2. Расчет компенсации работникам расходов по проезду к месту командировки и обратно на территории Российской Федерации на 2026 год (на первый год планового периода)</t>
  </si>
  <si>
    <t>2.1.1.3. Расчет компенсации работникам расходов по проезду к месту командировки и обратно на территории Российской Федерации на 2027 год (на второй год планового периода)</t>
  </si>
  <si>
    <t>2.1.2. Расчет компенсации работникам расходов по найму жилого помещения в период командирования на территории Российской Федерации</t>
  </si>
  <si>
    <t>2.1.2.1. Расчет компенсации работникам расходов по найму жилого помещения в период командирования на 2025 год (на очередной финансовый год)</t>
  </si>
  <si>
    <t>Количество дней</t>
  </si>
  <si>
    <t>Сумма (гр.3 х гр.4 х гр.5 х гр.6)</t>
  </si>
  <si>
    <t>2.1.2.2. Расчет компенсации работникам расходов по найму жилого помещения в период командирования на территории Российской Федерации на 2026 год (на первый год планового периода)</t>
  </si>
  <si>
    <t>2.1.2.3. Расчет компенсации работникам расходов по найму жилого помещения в период командирования на территории Российской Федерации на 2027 год (на второй год планового периода)</t>
  </si>
  <si>
    <t>2.1.3. Расчет суточных при служебных командировках работников бюджетных и автономных учреждений на территории Российской Федерации</t>
  </si>
  <si>
    <t>2.1.3.1. Расчет суточных при служебных командировках работникам учреждения на территории Российской Федерации на 2025 год (на очередной финансовый год)</t>
  </si>
  <si>
    <t>2.1.3.2. Расчет суточных при служебных командировках работникам учреждения на территории Российской Федерации на 2026 год (на первый год планового периода)</t>
  </si>
  <si>
    <t>2.1.3.3. Расчет суточных при служебных командировках работникам учреждения на территории Российской Федерации на 2027 год (на второй год планового периода)</t>
  </si>
  <si>
    <t>2.2. Расчет расходов на возмещение работникам (сотрудникам) расходов, связанных со служебными командировками на территории иностранных государств</t>
  </si>
  <si>
    <t>2.2.1.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2025 год </t>
  </si>
  <si>
    <t>2.2.1.1.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2025 год (на текущий финансовый год)</t>
  </si>
  <si>
    <t>Код валюты по ОКВ</t>
  </si>
  <si>
    <t>в иностранной валюте</t>
  </si>
  <si>
    <t>в валюте Российской Федерации</t>
  </si>
  <si>
    <t>в иностранной валюте (гр.4 х гр.6 х гр.8)</t>
  </si>
  <si>
    <t>в рублевом эквиваленте (гр.10 х курс валюты)</t>
  </si>
  <si>
    <t>в валюте Российской Федерации (гр.5 х гр.7 х гр.9) </t>
  </si>
  <si>
    <t>всего (гр.11 + гр.12)</t>
  </si>
  <si>
    <t>2.2.1.2.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2025 год (на первый год планового периода)</t>
  </si>
  <si>
    <t>2.2.1.3.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2026 год  (на второй год планового периода)</t>
  </si>
  <si>
    <t>2.2.2. Расчет компенсации работникам расходов по найму жилого помещения в период командирования на территории иностранных государств</t>
  </si>
  <si>
    <t>2.2.2.1. Расчет компенсации работникам расходов по найму жилого помещения в период командирования на территории иностранных государств на 2025 год (на текущий финансовый год)</t>
  </si>
  <si>
    <t>в иностранной валюте (гр.4 х гр.6 х гр.8 х гр.9)</t>
  </si>
  <si>
    <t>в рублевом эквиваленте (гр.11 х курс валюты)</t>
  </si>
  <si>
    <t>в валюте Российской Федерации (гр.5 х гр.7 х гр.8 х гр.10)</t>
  </si>
  <si>
    <t>всего (гр.12 + гр.13)</t>
  </si>
  <si>
    <t>2.2.2.2. Расчет компенсации работникам расходов по найму жилого помещения в период командирования на территории иностранных государств на 2026 год (на первый год планового периода)</t>
  </si>
  <si>
    <t>2.2.2.3. Расчет компенсации работникам расходов по найму жилого помещения в период командирования на территории иностранных государств на 2027 год (на второй год планового периода)</t>
  </si>
  <si>
    <t>2.2.3. Расчет суточных в иностранной валюте при служебных командировках работников на территории иностранных государств</t>
  </si>
  <si>
    <t>2.2.3.1. Расчет суточных в иностранной валюте при служебных командировках работников на территории иностранных государств на 2025 год (на текущий финансовый год)</t>
  </si>
  <si>
    <t>2.2.3.2. Расчет суточных в иностранной валюте при служебных командировках работников на территории иностранных государств на 2026 год (на первый год планового периода)</t>
  </si>
  <si>
    <t>2.2.3.3. Расчет суточных в иностранной валюте при служебных командировках работников на территории иностранных государств на 2027 год (на второй год планового периода)</t>
  </si>
  <si>
    <t>2.2.4. Расчет расходов на оформление обязательной медицинской страховки при служебных командировках работников на территории иностранных государств</t>
  </si>
  <si>
    <t>2.2.4.1. Расчет расходов на оформление обязательной медицинской страховки при служебных командировках работников на территории иностранных государств на 2025 год (на текущий финансовый год)</t>
  </si>
  <si>
    <t>2.2.4.2 Расчет расходов на оформление обязательной медицинской страховки при служебных командировках работников на территории иностранных государств на 2026 год (на первый год планового периода)</t>
  </si>
  <si>
    <t>2.2.4.3. Расчет расходов на оформление обязательной медицинской страховки при служебных командировках работников на территории иностранных государств на 2027 год (на второй год планового периода)</t>
  </si>
  <si>
    <t>2.2.5. Расчет расходов на оформление заграничного паспорта, визы и других выездных документов при служебных командировках работниковна территории иностранных государств</t>
  </si>
  <si>
    <t>2.2.5.1.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2025 год (на текущий финансовый год)</t>
  </si>
  <si>
    <t>2.2.5.2.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2027 год (на первый год планового периода)</t>
  </si>
  <si>
    <t>2.2.5.3.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2027 год (на второй год планового периода)</t>
  </si>
  <si>
    <t>2.2.6.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</si>
  <si>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2.2.6.1.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2025 год (на текущий финансовый год)</t>
  </si>
  <si>
    <t>2.2.6.2.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2026 год (на первый год планового периода)</t>
  </si>
  <si>
    <t>2.2.6.3.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2027 год (на второй год планового периода)</t>
  </si>
  <si>
    <t>2.2.7. Расчет иных расходов при служебных командировках работников на территории иностранных государств</t>
  </si>
  <si>
    <t>средний размер выплаты на 1 человека</t>
  </si>
  <si>
    <t>среднее количество выплат в год, ед</t>
  </si>
  <si>
    <t>2.2.8. Справочно: курс иностранной валюты к рублю Российской Федерации, учтенный при расчете объема затрат</t>
  </si>
  <si>
    <t>Иностранная валюта</t>
  </si>
  <si>
    <t>2.3. Расчет продовольственно-путевых, полевых денег</t>
  </si>
  <si>
    <t>2.3.1. Расчет продовольственно-путевых, полевых денег  на 2025 год (на текущий финансовый год)</t>
  </si>
  <si>
    <t>2.3.2. Расчет продовольственно-путевых, полевых денег на 2026 год (на первый год планового периода)</t>
  </si>
  <si>
    <t>2.3.3. Расчет продовольственно-путевых, полевых денег на 2027 год (на второй год планового периода)</t>
  </si>
  <si>
    <t>2.4.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</si>
  <si>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2.4.1.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2025 год (на текущий финансовый год)</t>
  </si>
  <si>
    <t>Размер стоимости проезда и  провоза багажа</t>
  </si>
  <si>
    <t>Количество выплат в год, ед ( гр.7 = гр.5)</t>
  </si>
  <si>
    <t>Сумма (гр.3 х гр.5 + гр.4 х гр.6) </t>
  </si>
  <si>
    <t>Справочно: численность человек, проездные билеты которым приобретаются по льготным тарифам</t>
  </si>
  <si>
    <t>на 1 сотрудника</t>
  </si>
  <si>
    <t>на 1 члена семьи</t>
  </si>
  <si>
    <t>работников</t>
  </si>
  <si>
    <t>членов семьи</t>
  </si>
  <si>
    <t>всего</t>
  </si>
  <si>
    <t>из них бесплатно</t>
  </si>
  <si>
    <t>2.4.2.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2026 год (на первый год планового периода)</t>
  </si>
  <si>
    <t>2.4.3.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2027 год (на второй год планового периода)</t>
  </si>
  <si>
    <t>2.5. Расчет иных выплат персоналу, за исключением фонда оплаты труда, работающему в бюджетных и автономных учреждениях, расположенных в районах Крайнего Севера и приравненных к ним местностях</t>
  </si>
  <si>
    <t>2.6. Компенсация за использование личного транспорта для служебных целей</t>
  </si>
  <si>
    <t>2.7. Компенсация расходов на прохождение медицинского осмотра</t>
  </si>
  <si>
    <t>Компенсация расходов на прохождение медицинского осмотра (прочий персонал) (КВР 112) []</t>
  </si>
  <si>
    <t>2.8. Иные расходы на осуществление выплат персоналу, за исключением фонда оплаты труда</t>
  </si>
  <si>
    <t>3. Аналитическое распределение по КОСГУ</t>
  </si>
  <si>
    <t>Прочие несоциальные выплаты персоналу в денежной форме</t>
  </si>
  <si>
    <t>212</t>
  </si>
  <si>
    <t>Обоснования (расчеты) плановых показателей иных выплат, за исключением фонда оплаты труда учреждения,
 для выполнения отдельных полномочий
 на 2025 год и на плановый период 2026 и 2027 годов.</t>
  </si>
  <si>
    <t>1. Расчет иных выплат, за исключением фонда оплаты труда учреждения, лицам, привлекаемым согласно законодательству для выполнения отдельных полномочий</t>
  </si>
  <si>
    <t>Расходы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</si>
  <si>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Итого планируемых выплат персоналу,  привлекаемому согласно законодательству для выполнения отдельных полномочий (стр. 0300 + стр. 0100 - стр. 0200 - стр. 0400 + стр. 0500)</t>
  </si>
  <si>
    <t>2. Расчет расходов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</si>
  <si>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на 2026 год (на текущий финансовый год)</t>
  </si>
  <si>
    <t>на 2027 год (на текущий финансовый год)</t>
  </si>
  <si>
    <t>сумма </t>
  </si>
  <si>
    <t>Обоснования (расчеты) расходов на взносы по обязательному социальному страхованию,
 на 2025 год и на плановый период 2026 и 2027 годов.</t>
  </si>
  <si>
    <t>1. Расчет выплат на страховые взносы на обязательное социальное страхование</t>
  </si>
  <si>
    <t>Взносы на обязательное социальное страхование</t>
  </si>
  <si>
    <t>Итого планируемых выплат по страховым взносам на обязательное социальное страхование (стр. 0100 - стр. 0200 + стр. 0300 - стр. 0400 + стр. 0500)</t>
  </si>
  <si>
    <t>2. Расчет расходов на уплату взносов на обязательное социальное страхование</t>
  </si>
  <si>
    <t>Размер базы для начисления страховых взносов</t>
  </si>
  <si>
    <t>Сумма взноса</t>
  </si>
  <si>
    <t>Страховые взносы на обязательное пенсионное страхование, на обязательное социальное страхование на случай временной нетрудоспособности и в связи с материнством, на обязательное медицинское страхование, всего</t>
  </si>
  <si>
    <t>в пределах установленной единой предельной величины базы для исчисления страховых взносов по тарифу 30,0 %</t>
  </si>
  <si>
    <t>0110</t>
  </si>
  <si>
    <t>свыше установленной единой предельной величины базы для исчисления страховых взносов по тарифу 15,1 %</t>
  </si>
  <si>
    <t>0120</t>
  </si>
  <si>
    <t>с применением пониженных тарифов страховых взносов для отдельных категорий плательщиков</t>
  </si>
  <si>
    <t>0130</t>
  </si>
  <si>
    <t>с применением дополнительных тарифов страховых взносов для отдельных категорий плательщиков</t>
  </si>
  <si>
    <t>0140</t>
  </si>
  <si>
    <t>Страховые взносы на обязательное социальное страхование от несчастных случаев на производстве и профессиональных заболеваний по установленному тарифу, всего</t>
  </si>
  <si>
    <t>обязательное социальное страхование от несчастных случаев на производстве и профессиональных заболеваний по ставке 0,2 %</t>
  </si>
  <si>
    <t>0210</t>
  </si>
  <si>
    <t>обязательное социальное страхование от несчастных случаев на производстве и профессиональных заболеваний по ставке</t>
  </si>
  <si>
    <t>0220</t>
  </si>
  <si>
    <t>Уточнение расчета по страховым взносам на обязательное социальное страхование, всего</t>
  </si>
  <si>
    <t>корректировка округления</t>
  </si>
  <si>
    <t>корректировка в связи с регрессом по страховым взносам</t>
  </si>
  <si>
    <t>Начисления на выплаты по оплате труда</t>
  </si>
  <si>
    <t>213</t>
  </si>
  <si>
    <t>Обоснования (расчеты) плановых показателей на закупку товаров, работ, услуг
 на 2025 год и на плановый период 2026 и 2027 годов.</t>
  </si>
  <si>
    <t>1. Расчет выплат на закупку товаров, работ, услуг</t>
  </si>
  <si>
    <t>объем обязательств, подлежащих исполнению за пределами планового периода</t>
  </si>
  <si>
    <t>Расходы на закупку товаров, работ, услуг</t>
  </si>
  <si>
    <t>Итого планируемых выплат в связи с закупками товаров, работ, услуг (стр. 0300 + стр. 0100 - стр. 0200 - стр. 0400 + стр. 0500)</t>
  </si>
  <si>
    <t>2. Расчет расходов на закупку товаров, работ, услуг</t>
  </si>
  <si>
    <t>Наименование объекта закупки</t>
  </si>
  <si>
    <t>Товар, работа, услуга</t>
  </si>
  <si>
    <t>Год (планируемый год)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договора (контракта) с единственным поставщиком (подрядчиком, исполнителем)</t>
  </si>
  <si>
    <t>Объем финансового обеспечения, всего</t>
  </si>
  <si>
    <t>код по ОК 034-2014 (КПЕС 2008) (ОКПД2)</t>
  </si>
  <si>
    <t>наименование</t>
  </si>
  <si>
    <t>[ОСНОВНОЙ][Интернет][услуги связи по передачи данных, за исключением услуг связи]</t>
  </si>
  <si>
    <t>221</t>
  </si>
  <si>
    <t>[ОСНОВНОЙ][Иные услуги связи][Услуги связи]</t>
  </si>
  <si>
    <t>Итого по коду КОСГУ</t>
  </si>
  <si>
    <t>9001</t>
  </si>
  <si>
    <t>[ОСНОВНОЙ][Иные транспортные услуги][Транспортные услуги]</t>
  </si>
  <si>
    <t>222</t>
  </si>
  <si>
    <t>9002</t>
  </si>
  <si>
    <t>[ОСНОВНОЙ][Водоотведение][Водоотведение стоков горячей воды]</t>
  </si>
  <si>
    <t>223</t>
  </si>
  <si>
    <t>0301</t>
  </si>
  <si>
    <t>[ОСНОВНОЙ][Прочие коммунальные услуги][ТКО]</t>
  </si>
  <si>
    <t>0302</t>
  </si>
  <si>
    <t>[ОСНОВНОЙ][Теплосонабжение][Теплоснабжение]</t>
  </si>
  <si>
    <t>0303</t>
  </si>
  <si>
    <t>[ОСНОВНОЙ][Теплоэнергия][ТЕплоэнергия]</t>
  </si>
  <si>
    <t>0304</t>
  </si>
  <si>
    <t>[ОСНОВНОЙ][Теплоэнергия][Теплоэнергия]</t>
  </si>
  <si>
    <t>0305</t>
  </si>
  <si>
    <t>[ОСНОВНОЙ][Холодное водоснабжение][Холодное водоснабжение]</t>
  </si>
  <si>
    <t>0306</t>
  </si>
  <si>
    <t>[ОСНОВНОЙ][Электроэнергия][Электроэнергия]</t>
  </si>
  <si>
    <t>0307</t>
  </si>
  <si>
    <t>9003</t>
  </si>
  <si>
    <t>[ОСНОВНОЙ][Движимое/недвижимое имущество][Аренда земельного участка]</t>
  </si>
  <si>
    <t>224</t>
  </si>
  <si>
    <t>0401</t>
  </si>
  <si>
    <t>[ОСНОВНОЙ][Движимое/недвижимое имущество][Аренда общежития]</t>
  </si>
  <si>
    <t>0402</t>
  </si>
  <si>
    <t>9004</t>
  </si>
  <si>
    <t>[ОСНОВНОЙ][Прочие расходы на содержание имущества][Дератизация]</t>
  </si>
  <si>
    <t>225</t>
  </si>
  <si>
    <t>0501</t>
  </si>
  <si>
    <t>[ОСНОВНОЙ][Прочие расходы на содержание имущества][Зарядка огнетушителей]</t>
  </si>
  <si>
    <t>0502</t>
  </si>
  <si>
    <t>[ОСНОВНОЙ][Прочие расходы на содержание имущества][Испытание пожарных кранов]</t>
  </si>
  <si>
    <t>0503</t>
  </si>
  <si>
    <t>[ОСНОВНОЙ][Прочие расходы на содержание имущества][Испытание электросетей]</t>
  </si>
  <si>
    <t>0504</t>
  </si>
  <si>
    <t>[ОСНОВНОЙ][Прочие расходы на содержание имущества][Клининговые услуги]</t>
  </si>
  <si>
    <t>0505</t>
  </si>
  <si>
    <t>[ОСНОВНОЙ][Прочие расходы на содержание имущества][Мониторинг технического состояния системы приема- передачи извещения о пожаре с выводом сигнала о срабатывании на пульт централизованного наблюдения ПАК "Стрелец"]</t>
  </si>
  <si>
    <t>0506</t>
  </si>
  <si>
    <t>[ОСНОВНОЙ][Прочие расходы на содержание имущества][Обработка деревянных конструкций]</t>
  </si>
  <si>
    <t>0507</t>
  </si>
  <si>
    <t>[ОСНОВНОЙ][Прочие расходы на содержание имущества][Поверка весов]</t>
  </si>
  <si>
    <t>0508</t>
  </si>
  <si>
    <t>[ОСНОВНОЙ][Прочие расходы на содержание имущества][Проведение гидравлических испытаний]</t>
  </si>
  <si>
    <t>0509</t>
  </si>
  <si>
    <t>[ОСНОВНОЙ][Прочие расходы на содержание имущества][Прочистка труб]</t>
  </si>
  <si>
    <t>0510</t>
  </si>
  <si>
    <t>[ОСНОВНОЙ][Прочие расходы на содержание имущества][Работы по техническому обслуживанию медицинской техники]</t>
  </si>
  <si>
    <t>0511</t>
  </si>
  <si>
    <t>[ОСНОВНОЙ][Прочие расходы на содержание имущества][Ремонт двери]</t>
  </si>
  <si>
    <t>0512</t>
  </si>
  <si>
    <t>[ОСНОВНОЙ][Прочие расходы на содержание имущества][Ремонт и заправка картриджей]</t>
  </si>
  <si>
    <t>0513</t>
  </si>
  <si>
    <t>[ОСНОВНОЙ][Прочие расходы на содержание имущества][Ремонт оборудования]</t>
  </si>
  <si>
    <t>0514</t>
  </si>
  <si>
    <t>[ОСНОВНОЙ][Прочие расходы на содержание имущества][Ремонт пароконвектомата]</t>
  </si>
  <si>
    <t>0515</t>
  </si>
  <si>
    <t>[ОСНОВНОЙ][Прочие расходы на содержание имущества][Ремонт системы оповещения]</t>
  </si>
  <si>
    <t>0516</t>
  </si>
  <si>
    <t>[ОСНОВНОЙ][Прочие расходы на содержание имущества][Ремонт спортивного зала]</t>
  </si>
  <si>
    <t>0517</t>
  </si>
  <si>
    <t>[ОСНОВНОЙ][Прочие расходы на содержание имущества][Техническая поддержка (ТП) и ремонт ККТ]</t>
  </si>
  <si>
    <t>0518</t>
  </si>
  <si>
    <t>[ОСНОВНОЙ][Прочие расходы на содержание имущества][Техническое обслуживание измерительных приборов "Узла учета тепловой энергии и теплоносителя"]</t>
  </si>
  <si>
    <t>0519</t>
  </si>
  <si>
    <t>[ОСНОВНОЙ][Прочие расходы на содержание имущества][Техническое обслуживание комплекса технических средств]</t>
  </si>
  <si>
    <t>0520</t>
  </si>
  <si>
    <t>[ОСНОВНОЙ][Прочие расходы на содержание имущества][Техническое обслуживание системы автоматической пожарной сигнализации и оповещения людей о пожаре]</t>
  </si>
  <si>
    <t>0521</t>
  </si>
  <si>
    <t>[ОСНОВНОЙ][Прочие расходы на содержание имущества][Техническое обслуживание системы видеонаблюдения]</t>
  </si>
  <si>
    <t>0522</t>
  </si>
  <si>
    <t>[ОСНОВНОЙ][Прочие расходы на содержание имущества][Услуги по очистке канализации]</t>
  </si>
  <si>
    <t>0523</t>
  </si>
  <si>
    <t>[ОСНОВНОЙ][Прочие расходы на содержание имущества][Услуги по ремонту и обслуживания автомобиля]</t>
  </si>
  <si>
    <t>0524</t>
  </si>
  <si>
    <t>[ОСНОВНОЙ][Прочие расходы на содержание имущества][Услуги по ремонту компьютерной техники]</t>
  </si>
  <si>
    <t>0525</t>
  </si>
  <si>
    <t>[ОСНОВНОЙ][Прочие расходы на содержание имущества][Услуги по ремонту оборудования столовой]</t>
  </si>
  <si>
    <t>0526</t>
  </si>
  <si>
    <t>[ОСНОВНОЙ][Прочие расходы на содержание имущества][Услуги по содержанию и текущему ремонту общежития]</t>
  </si>
  <si>
    <t>0527</t>
  </si>
  <si>
    <t>[ОСНОВНОЙ][Прочие расходы на содержание имущества][Услуги по стирке и обработке белья]</t>
  </si>
  <si>
    <t>0528</t>
  </si>
  <si>
    <t>9005</t>
  </si>
  <si>
    <t>[ОСНОВНОЙ][Прочие работы и услуги][Взнос за спортивные мероприятия]</t>
  </si>
  <si>
    <t>226</t>
  </si>
  <si>
    <t>0601</t>
  </si>
  <si>
    <t>[ОСНОВНОЙ][Прочие работы и услуги][Взносы "Профессионалитет"]</t>
  </si>
  <si>
    <t>0602</t>
  </si>
  <si>
    <t>[ОСНОВНОЙ][Прочие работы и услуги][За проведение ДЭ]</t>
  </si>
  <si>
    <t>0603</t>
  </si>
  <si>
    <t>[ОСНОВНОЙ][Прочие работы и услуги][За программу]</t>
  </si>
  <si>
    <t>0604</t>
  </si>
  <si>
    <t>[ОСНОВНОЙ][Прочие работы и услуги][За учебу]</t>
  </si>
  <si>
    <t>0605</t>
  </si>
  <si>
    <t>[ОСНОВНОЙ][Прочие работы и услуги][Закупка программы]</t>
  </si>
  <si>
    <t>0606</t>
  </si>
  <si>
    <t>[ОСНОВНОЙ][Прочие работы и услуги][Информационно-консультационные услуги по "1С Бухгалтерия государственного учреждения"]</t>
  </si>
  <si>
    <t>0607</t>
  </si>
  <si>
    <t>[ОСНОВНОЙ][Прочие работы и услуги][Категорирование помещений]</t>
  </si>
  <si>
    <t>0608</t>
  </si>
  <si>
    <t>[ОСНОВНОЙ][Прочие работы и услуги][Лицензирование базы Кадры]</t>
  </si>
  <si>
    <t>0609</t>
  </si>
  <si>
    <t>[ОСНОВНОЙ][Прочие работы и услуги][Лицензия]</t>
  </si>
  <si>
    <t>0610</t>
  </si>
  <si>
    <t>[ОСНОВНОЙ][Прочие работы и услуги][медицинский осмотр сотрудников и учащихся]</t>
  </si>
  <si>
    <t>0611</t>
  </si>
  <si>
    <t>[ОСНОВНОЙ][Прочие работы и услуги][Медосмотр работника столовой]</t>
  </si>
  <si>
    <t>0612</t>
  </si>
  <si>
    <t>[ОСНОВНОЙ][Прочие работы и услуги][Модификация программы]</t>
  </si>
  <si>
    <t>0613</t>
  </si>
  <si>
    <t>[ОСНОВНОЙ][Прочие работы и услуги][Мониторинг технического состояния извещения о пожаре]</t>
  </si>
  <si>
    <t>0614</t>
  </si>
  <si>
    <t>[ОСНОВНОЙ][Прочие работы и услуги][Монтаж пожарного освещения в столовой]</t>
  </si>
  <si>
    <t>0615</t>
  </si>
  <si>
    <t>[ОСНОВНОЙ][Прочие работы и услуги][Обслуживание технических средств охраны]</t>
  </si>
  <si>
    <t>0616</t>
  </si>
  <si>
    <t>[ОСНОВНОЙ][Прочие работы и услуги][Обучение по охране труда и пожарной безопасности]</t>
  </si>
  <si>
    <t>0617</t>
  </si>
  <si>
    <t>[ОСНОВНОЙ][Прочие работы и услуги][Оказание юридических и консультационных услуг]</t>
  </si>
  <si>
    <t>0618</t>
  </si>
  <si>
    <t>[ОСНОВНОЙ][Прочие работы и услуги][Повышение квалификации]</t>
  </si>
  <si>
    <t>0619</t>
  </si>
  <si>
    <t>[ОСНОВНОЙ][Прочие работы и услуги][Предоставление площадки]</t>
  </si>
  <si>
    <t>0620</t>
  </si>
  <si>
    <t>[ОСНОВНОЙ][Прочие работы и услуги][Предрейсовый осмотр сотрудников]</t>
  </si>
  <si>
    <t>0621</t>
  </si>
  <si>
    <t>[ОСНОВНОЙ][Прочие работы и услуги][Приобретение неисключительных прав на правовые базы (Прогосзаказ, Госфинансы, Кадры)]</t>
  </si>
  <si>
    <t>0622</t>
  </si>
  <si>
    <t>[ОСНОВНОЙ][Прочие работы и услуги][Проведение Лазертага]</t>
  </si>
  <si>
    <t>0623</t>
  </si>
  <si>
    <t>[ОСНОВНОЙ][Прочие работы и услуги][Ремонт электропроводки]</t>
  </si>
  <si>
    <t>0624</t>
  </si>
  <si>
    <t>[ОСНОВНОЙ][Прочие работы и услуги][Сопровождение программы]</t>
  </si>
  <si>
    <t>0625</t>
  </si>
  <si>
    <t>[ОСНОВНОЙ][Прочие работы и услуги][Техническая поддержка и консультирование по локальной сети]</t>
  </si>
  <si>
    <t>0626</t>
  </si>
  <si>
    <t>[ОСНОВНОЙ][Прочие работы и услуги][Услуги по охране]</t>
  </si>
  <si>
    <t>0627</t>
  </si>
  <si>
    <t>[ОСНОВНОЙ][Прочие работы и услуги][Услуги по рекламе]</t>
  </si>
  <si>
    <t>0628</t>
  </si>
  <si>
    <t>[ОСНОВНОЙ][Прочие работы и услуги][Энергопаспорт]</t>
  </si>
  <si>
    <t>0629</t>
  </si>
  <si>
    <t>9006</t>
  </si>
  <si>
    <t>[ОСНОВНОЙ][Страхование][Страхование]</t>
  </si>
  <si>
    <t>227</t>
  </si>
  <si>
    <t>0701</t>
  </si>
  <si>
    <t>9007</t>
  </si>
  <si>
    <t>[ОСНОВНОЙ][Продукты питания][Продукты питания]</t>
  </si>
  <si>
    <t>263</t>
  </si>
  <si>
    <t>0801</t>
  </si>
  <si>
    <t>9008</t>
  </si>
  <si>
    <t>[ОСНОВНОЙ][Компьютерное оборудование и оргтехника][Приобретение системных блоков]</t>
  </si>
  <si>
    <t>310</t>
  </si>
  <si>
    <t>0901</t>
  </si>
  <si>
    <t>[ОСНОВНОЙ][Оборудование][Оборудование для демонстрационного экзамена (гидравлический пресс)]</t>
  </si>
  <si>
    <t>0902</t>
  </si>
  <si>
    <t>[ОСНОВНОЙ][Оборудование][Оборудование для оснащения медкабинета]</t>
  </si>
  <si>
    <t>0903</t>
  </si>
  <si>
    <t>[ОСНОВНОЙ][Оборудование][Приобретение оборудования для сварочной мастерской]</t>
  </si>
  <si>
    <t>0904</t>
  </si>
  <si>
    <t>[ОСНОВНОЙ][Оборудование][Холодильный шкаф для пищеблока]</t>
  </si>
  <si>
    <t>0905</t>
  </si>
  <si>
    <t>[ОСНОВНОЙ][Прочие основные средства][Измерительный прибор]</t>
  </si>
  <si>
    <t>0906</t>
  </si>
  <si>
    <t>[ОСНОВНОЙ][Прочие основные средства][Классная доска]</t>
  </si>
  <si>
    <t>0907</t>
  </si>
  <si>
    <t>[ОСНОВНОЙ][Прочие основные средства][Компрессор]</t>
  </si>
  <si>
    <t>0908</t>
  </si>
  <si>
    <t>[ОСНОВНОЙ][Прочие основные средства][Медоборудование]</t>
  </si>
  <si>
    <t>0909</t>
  </si>
  <si>
    <t>[ОСНОВНОЙ][Прочие основные средства][Оборудование для поваров]</t>
  </si>
  <si>
    <t>0910</t>
  </si>
  <si>
    <t>[ОСНОВНОЙ][Прочие основные средства][Оборудование для токарей]</t>
  </si>
  <si>
    <t>0911</t>
  </si>
  <si>
    <t>[ОСНОВНОЙ][Прочие основные средства][Раструбы]</t>
  </si>
  <si>
    <t>0912</t>
  </si>
  <si>
    <t>[ОСНОВНОЙ][Прочие основные средства][Учебная литература]</t>
  </si>
  <si>
    <t>0913</t>
  </si>
  <si>
    <t>[ОСНОВНОЙ][Прочие основные средства][Швейные машинки]</t>
  </si>
  <si>
    <t>0914</t>
  </si>
  <si>
    <t>9009</t>
  </si>
  <si>
    <t>342</t>
  </si>
  <si>
    <t>1001</t>
  </si>
  <si>
    <t>9010</t>
  </si>
  <si>
    <t>[ОСНОВНОЙ][Горюче-смазочные и строительные материалы][ГСМ]</t>
  </si>
  <si>
    <t>343</t>
  </si>
  <si>
    <t>1101</t>
  </si>
  <si>
    <t>9011</t>
  </si>
  <si>
    <t>[ОСНОВНОЙ][Прочие материальные запасы][Строительные материалы]</t>
  </si>
  <si>
    <t>344</t>
  </si>
  <si>
    <t>1201</t>
  </si>
  <si>
    <t>9012</t>
  </si>
  <si>
    <t>346</t>
  </si>
  <si>
    <t>1301</t>
  </si>
  <si>
    <t>[ОСНОВНОЙ][Продукты питания][Продукты питания для проведения мероприятия (биатлон)]</t>
  </si>
  <si>
    <t>1302</t>
  </si>
  <si>
    <t>[ОСНОВНОЙ][Прочие материальные запасы][Закупка материалов для учебной практики]</t>
  </si>
  <si>
    <t>1303</t>
  </si>
  <si>
    <t>[ОСНОВНОЙ][Прочие материальные запасы][Запчасти к автомобилю]</t>
  </si>
  <si>
    <t>1304</t>
  </si>
  <si>
    <t>[ОСНОВНОЙ][Прочие материальные запасы][Запчасти к компьютерной технике]</t>
  </si>
  <si>
    <t>1305</t>
  </si>
  <si>
    <t>[ОСНОВНОЙ][Прочие материальные запасы][Знак по категорированию]</t>
  </si>
  <si>
    <t>1306</t>
  </si>
  <si>
    <t>[ОСНОВНОЙ][Прочие материальные запасы][Инвентарь для профессии Повар]</t>
  </si>
  <si>
    <t>1307</t>
  </si>
  <si>
    <t>[ОСНОВНОЙ][Прочие материальные запасы][Инструменты для профессии Токарь]</t>
  </si>
  <si>
    <t>1308</t>
  </si>
  <si>
    <t>[ОСНОВНОЙ][Прочие материальные запасы][Инструменты, моющие средства,лампы,строительные материалы и другое]</t>
  </si>
  <si>
    <t>1309</t>
  </si>
  <si>
    <t>[ОСНОВНОЙ][Прочие материальные запасы][Канцтовары]</t>
  </si>
  <si>
    <t>1310</t>
  </si>
  <si>
    <t>[ОСНОВНОЙ][Прочие материальные запасы][Кухонный инвентарь для пищеблока]</t>
  </si>
  <si>
    <t>1311</t>
  </si>
  <si>
    <t>[ОСНОВНОЙ][Прочие материальные запасы][Материалы для профессии Токарь]</t>
  </si>
  <si>
    <t>1312</t>
  </si>
  <si>
    <t>[ОСНОВНОЙ][Прочие материальные запасы][Материалы для профессии Швея]</t>
  </si>
  <si>
    <t>1313</t>
  </si>
  <si>
    <t>[ОСНОВНОЙ][Прочие материальные запасы][Материалы для сварщиков и токарей]</t>
  </si>
  <si>
    <t>1314</t>
  </si>
  <si>
    <t>[ОСНОВНОЙ][Прочие материальные запасы][Матрац для общежития]</t>
  </si>
  <si>
    <t>1315</t>
  </si>
  <si>
    <t>[ОСНОВНОЙ][Прочие материальные запасы][Медицинский инвентарь]</t>
  </si>
  <si>
    <t>1316</t>
  </si>
  <si>
    <t>[ОСНОВНОЙ][Прочие материальные запасы][Моющие средства]</t>
  </si>
  <si>
    <t>1317</t>
  </si>
  <si>
    <t>[ОСНОВНОЙ][Прочие материальные запасы][Одноразовая посуда для проведения мероприятия (биатлон)]</t>
  </si>
  <si>
    <t>1318</t>
  </si>
  <si>
    <t>[ОСНОВНОЙ][Прочие материальные запасы][Приобретение посуды]</t>
  </si>
  <si>
    <t>1319</t>
  </si>
  <si>
    <t>[ОСНОВНОЙ][Прочие материальные запасы][Спортивный инвентарь]</t>
  </si>
  <si>
    <t>1320</t>
  </si>
  <si>
    <t>1321</t>
  </si>
  <si>
    <t>[ОСНОВНОЙ][Прочие материальные запасы][Фискальный накопитель]</t>
  </si>
  <si>
    <t>1322</t>
  </si>
  <si>
    <t>[ОСНОВНОЙ][Прочие материальные запасы][Электроды и другое]</t>
  </si>
  <si>
    <t>1323</t>
  </si>
  <si>
    <t>9013</t>
  </si>
  <si>
    <t>[ОСНОВНОЙ][Прочие материальные запасы][Бланки строгой отчетности]</t>
  </si>
  <si>
    <t>349</t>
  </si>
  <si>
    <t>1401</t>
  </si>
  <si>
    <t>1402</t>
  </si>
  <si>
    <t>[ОСНОВНОЙ][Прочие материальные запасы][Сувенирная продукция для проведения мероприятия (биатлон)]</t>
  </si>
  <si>
    <t>1403</t>
  </si>
  <si>
    <t>9014</t>
  </si>
  <si>
    <t>за счет субсидий, предоставленных из областного бюджета:</t>
  </si>
  <si>
    <t>за счет субсидии, предоставленной на финансовое обеспечение выполнения государственного задания </t>
  </si>
  <si>
    <t>за счет целевой субсидии</t>
  </si>
  <si>
    <t>в соответствии с Федеральным законом № 44-ФЗ </t>
  </si>
  <si>
    <t>в соответствии с Федеральным законом № 223-ФЗ</t>
  </si>
  <si>
    <t>закупки, заключенные без учета требований Федеральных законов № 44-ФЗ и № 223-ФЗ </t>
  </si>
  <si>
    <t>на  2025 год (на текущий финансовый год)</t>
  </si>
  <si>
    <t>на  2026 год (на первый год планового периода)</t>
  </si>
  <si>
    <t>на  2027 год (на второй год планового периода)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</si>
  <si>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</si>
  <si>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</si>
  <si>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</si>
  <si>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</si>
  <si>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</si>
  <si>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</si>
  <si>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</si>
  <si>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</si>
  <si>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</si>
  <si>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</si>
  <si>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</si>
  <si>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</si>
  <si>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</si>
  <si>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</si>
  <si>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</si>
  <si>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</si>
  <si>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</si>
  <si>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</si>
  <si>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</si>
  <si>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</si>
  <si>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</si>
  <si>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</si>
  <si>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</si>
  <si>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</si>
  <si>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</si>
  <si>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</si>
  <si>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9027</t>
  </si>
  <si>
    <t>9028</t>
  </si>
  <si>
    <t>за счет субсидий, предоставленных из областного бюджета на осуществление капитальных вложений</t>
  </si>
  <si>
    <t>в соответствии с Федеральным законом № 44-ФЗ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</si>
  <si>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</si>
  <si>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</si>
  <si>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</si>
  <si>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</si>
  <si>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</si>
  <si>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</si>
  <si>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</si>
  <si>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</si>
  <si>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</si>
  <si>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</si>
  <si>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</si>
  <si>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</si>
  <si>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</si>
  <si>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</si>
  <si>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</si>
  <si>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</si>
  <si>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</si>
  <si>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</si>
  <si>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</si>
  <si>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</si>
  <si>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</si>
  <si>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</si>
  <si>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</si>
  <si>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</si>
  <si>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</si>
  <si>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</si>
  <si>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</si>
  <si>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</si>
  <si>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</si>
  <si>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</si>
  <si>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за счет иных средств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</si>
  <si>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</si>
  <si>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</si>
  <si>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</si>
  <si>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</si>
  <si>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</si>
  <si>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</si>
  <si>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</si>
  <si>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</si>
  <si>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</si>
  <si>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</si>
  <si>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</si>
  <si>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</si>
  <si>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</si>
  <si>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</si>
  <si>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</si>
  <si>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</si>
  <si>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</si>
  <si>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</si>
  <si>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</si>
  <si>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</si>
  <si>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</si>
  <si>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</si>
  <si>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</si>
  <si>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</si>
  <si>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</si>
  <si>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</si>
  <si>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3. Справочно: детализированный расчет расходов на закупку товаров, работ, услуг по кодам классификации операций сектора государственного управления</t>
  </si>
  <si>
    <t>Наименование товара, работы, услуги</t>
  </si>
  <si>
    <t>Код по ОКПД2</t>
  </si>
  <si>
    <t>Количество</t>
  </si>
  <si>
    <t>Цена за единицу</t>
  </si>
  <si>
    <t>Уровень индексации, %</t>
  </si>
  <si>
    <t>Стоимость работ (услуг)</t>
  </si>
  <si>
    <t>[ОСНОВНОЙ][Интернет][услуги связи по передачи данных, за исключением услуг связи][Приносящая доход деятельность]</t>
  </si>
  <si>
    <t>[ОСНОВНОЙ][Иные услуги связи][Услуги связи][Субсидия ГЗ]</t>
  </si>
  <si>
    <t>[ОСНОВНОЙ][Иные транспортные услуги][Транспортные услуги][Субсидия ГЗ]</t>
  </si>
  <si>
    <t>[ОСНОВНОЙ][Водоотведение][Водоотведение стоков горячей воды][Приносящая доход деятельность]</t>
  </si>
  <si>
    <t>[ОСНОВНОЙ][Прочие коммунальные услуги][ТКО][Субсидия ГЗ]</t>
  </si>
  <si>
    <t>[ОСНОВНОЙ][Теплосонабжение][Теплоснабжение][Субсидия ГЗ]</t>
  </si>
  <si>
    <t>[ОСНОВНОЙ][Теплоэнергия][Теплоэнергия][Субсидия ГЗ]</t>
  </si>
  <si>
    <t>[ОСНОВНОЙ][Теплоэнергия][ТЕплоэнергия][Приносящая доход деятельность]</t>
  </si>
  <si>
    <t>[ОСНОВНОЙ][Холодное водоснабжение][Холодное водоснабжение][Приносящая доход деятельность]</t>
  </si>
  <si>
    <t>[ОСНОВНОЙ][Холодное водоснабжение][Холодное водоснабжение][Субсидия ГЗ]</t>
  </si>
  <si>
    <t>[ОСНОВНОЙ][Электроэнергия][Электроэнергия][Субсидия ГЗ]</t>
  </si>
  <si>
    <t>0308</t>
  </si>
  <si>
    <t>[ОСНОВНОЙ][Движимое/недвижимое имущество][Аренда земельного участка][Субсидия ГЗ]</t>
  </si>
  <si>
    <t>[ОСНОВНОЙ][Движимое/недвижимое имущество][Аренда общежития][Субсидия ГЗ]</t>
  </si>
  <si>
    <t>[ОСНОВНОЙ][Прочие расходы на содержание имущества][Техническое обслуживание измерительных приборов "Узла учета тепловой энергии и теплоносителя"][Субсидия ГЗ]</t>
  </si>
  <si>
    <t>[ОСНОВНОЙ][Прочие расходы на содержание имущества][Ремонт спортивного зала][Субсидия ГЗ]</t>
  </si>
  <si>
    <t>[ОСНОВНОЙ][Прочие расходы на содержание имущества][Услуги по ремонту компьютерной техники][Субсидия ГЗ]</t>
  </si>
  <si>
    <t>[ОСНОВНОЙ][Прочие расходы на содержание имущества][Услуги по ремонту и обслуживания автомобиля][Субсидия ГЗ]</t>
  </si>
  <si>
    <t>[ОСНОВНОЙ][Прочие расходы на содержание имущества][Ремонт системы оповещения][Субсидия ГЗ]</t>
  </si>
  <si>
    <t>[ОСНОВНОЙ][Прочие расходы на содержание имущества][Услуги по ремонту оборудования столовой][Субсидия ГЗ]</t>
  </si>
  <si>
    <t>[ОСНОВНОЙ][Прочие расходы на содержание имущества][Ремонт двери][Субсидия ГЗ]</t>
  </si>
  <si>
    <t>[ОСНОВНОЙ][Прочие расходы на содержание имущества][Ремонт оборудования][Субсидия ГЗ]</t>
  </si>
  <si>
    <t>[ОСНОВНОЙ][Прочие расходы на содержание имущества][Поверка весов][Субсидия ГЗ]</t>
  </si>
  <si>
    <t>[ОСНОВНОЙ][Прочие расходы на содержание имущества][Прочистка труб][Субсидия ГЗ]</t>
  </si>
  <si>
    <t>[ОСНОВНОЙ][Прочие расходы на содержание имущества][Испытание электросетей][Субсидия ГЗ]</t>
  </si>
  <si>
    <t>[ОСНОВНОЙ][Прочие расходы на содержание имущества][Зарядка огнетушителей][Субсидия ГЗ]</t>
  </si>
  <si>
    <t>[ОСНОВНОЙ][Прочие расходы на содержание имущества][Проведение гидравлических испытаний][Субсидия ГЗ]</t>
  </si>
  <si>
    <t>[ОСНОВНОЙ][Прочие расходы на содержание имущества][Обработка деревянных конструкций][Субсидия ГЗ]</t>
  </si>
  <si>
    <t>[ОСНОВНОЙ][Прочие расходы на содержание имущества][Испытание пожарных кранов][Субсидия ГЗ]</t>
  </si>
  <si>
    <t>[ОСНОВНОЙ][Прочие расходы на содержание имущества][Клининговые услуги][Субсидия ГЗ]</t>
  </si>
  <si>
    <t>[ОСНОВНОЙ][Прочие расходы на содержание имущества][Услуги по содержанию и текущему ремонту общежития][Субсидия ГЗ]</t>
  </si>
  <si>
    <t>[ОСНОВНОЙ][Прочие расходы на содержание имущества][Техническое обслуживание системы видеонаблюдения][Субсидия ГЗ]</t>
  </si>
  <si>
    <t>[ОСНОВНОЙ][Прочие расходы на содержание имущества][Техническая поддержка (ТП) и ремонт ККТ][Субсидия ГЗ]</t>
  </si>
  <si>
    <t>[ОСНОВНОЙ][Прочие расходы на содержание имущества][Ремонт пароконвектомата][Субсидия ГЗ]</t>
  </si>
  <si>
    <t>[ОСНОВНОЙ][Прочие расходы на содержание имущества][Мониторинг технического состояния системы приема- передачи извещения о пожаре с выводом сигнала о срабатывании на пульт централизованного наблюдения ПАК "Стрелец"][Субсидия ГЗ]</t>
  </si>
  <si>
    <t>[ОСНОВНОЙ][Прочие расходы на содержание имущества][Дератизация][Субсидия ГЗ]</t>
  </si>
  <si>
    <t>[ОСНОВНОЙ][Прочие расходы на содержание имущества][Услуги по стирке и обработке белья][Субсидия ГЗ]</t>
  </si>
  <si>
    <t>[ОСНОВНОЙ][Прочие расходы на содержание имущества][Техническое обслуживание системы автоматической пожарной сигнализации и оповещения людей о пожаре][Субсидия ГЗ]</t>
  </si>
  <si>
    <t>[ОСНОВНОЙ][Прочие расходы на содержание имущества][Работы по техническому обслуживанию медицинской техники][Субсидия ГЗ]</t>
  </si>
  <si>
    <t>[ОСНОВНОЙ][Прочие расходы на содержание имущества][Техническое обслуживание комплекса технических средств][Субсидия ГЗ]</t>
  </si>
  <si>
    <t>[ОСНОВНОЙ][Прочие расходы на содержание имущества][Услуги по очистке канализации][Приносящая доход деятельность]</t>
  </si>
  <si>
    <t>0529</t>
  </si>
  <si>
    <t>[ОСНОВНОЙ][Прочие расходы на содержание имущества][Ремонт и заправка картриджей][Субсидия ГЗ]</t>
  </si>
  <si>
    <t>0530</t>
  </si>
  <si>
    <t>[ОСНОВНОЙ][Прочие работы и услуги][Повышение квалификации][Приносящая доход деятельность]</t>
  </si>
  <si>
    <t>[ОСНОВНОЙ][Прочие работы и услуги][Услуги по рекламе][Приносящая доход деятельность]</t>
  </si>
  <si>
    <t>[ОСНОВНОЙ][Прочие работы и услуги][Монтаж пожарного освещения в столовой][Приносящая доход деятельность]</t>
  </si>
  <si>
    <t>[ОСНОВНОЙ][Прочие работы и услуги][Модификация программы][Приносящая доход деятельность]</t>
  </si>
  <si>
    <t>[ОСНОВНОЙ][Прочие работы и услуги][Закупка программы][Приносящая доход деятельность]</t>
  </si>
  <si>
    <t>[ОСНОВНОЙ][Прочие работы и услуги][Сопровождение программы][Приносящая доход деятельность]</t>
  </si>
  <si>
    <t>[ОСНОВНОЙ][Прочие работы и услуги][Обслуживание технических средств охраны][Субсидия ГЗ]</t>
  </si>
  <si>
    <t>[ОСНОВНОЙ][Прочие работы и услуги][Услуги по охране][Субсидия ГЗ]</t>
  </si>
  <si>
    <t>[ОСНОВНОЙ][Прочие работы и услуги][Предрейсовый осмотр сотрудников][Субсидия ГЗ]</t>
  </si>
  <si>
    <t>[ОСНОВНОЙ][Прочие работы и услуги][Информационно-консультационные услуги по "1С Бухгалтерия государственного учреждения"][Субсидия ГЗ]</t>
  </si>
  <si>
    <t>[ОСНОВНОЙ][Прочие работы и услуги][Оказание юридических и консультационных услуг][Субсидия ГЗ]</t>
  </si>
  <si>
    <t>[ОСНОВНОЙ][Прочие работы и услуги][Приобретение неисключительных прав на правовые базы (Прогосзаказ, Госфинансы, Кадры)][Субсидия ГЗ]</t>
  </si>
  <si>
    <t>[ОСНОВНОЙ][Прочие работы и услуги][медицинский осмотр сотрудников и учащихся][Субсидия ГЗ]</t>
  </si>
  <si>
    <t>[ОСНОВНОЙ][Прочие работы и услуги][Мониторинг технического состояния извещения о пожаре][Субсидия ГЗ]</t>
  </si>
  <si>
    <t>[ОСНОВНОЙ][Прочие работы и услуги][Техническая поддержка и консультирование по локальной сети][Субсидия ГЗ]</t>
  </si>
  <si>
    <t>[ОСНОВНОЙ][Прочие работы и услуги][Обучение по охране труда и пожарной безопасности][Субсидия ГЗ]</t>
  </si>
  <si>
    <t>[ОСНОВНОЙ][Прочие работы и услуги][Услуги по рекламе][Субсидия ГЗ]</t>
  </si>
  <si>
    <t>[ОСНОВНОЙ][Прочие работы и услуги][Медосмотр работника столовой][Субсидия ГЗ]</t>
  </si>
  <si>
    <t>[ОСНОВНОЙ][Прочие работы и услуги][Лицензирование базы Кадры][Субсидия ГЗ]</t>
  </si>
  <si>
    <t>[ОСНОВНОЙ][Прочие работы и услуги][За учебу][Субсидия ГЗ]</t>
  </si>
  <si>
    <t>[ОСНОВНОЙ][Прочие работы и услуги][Взносы "Профессионалитет"][Субсидия ГЗ]</t>
  </si>
  <si>
    <t>[ОСНОВНОЙ][Прочие работы и услуги][За программу][Субсидия ГЗ]</t>
  </si>
  <si>
    <t>[ОСНОВНОЙ][Прочие работы и услуги][Предоставление площадки][Субсидия ГЗ]</t>
  </si>
  <si>
    <t>[ОСНОВНОЙ][Прочие работы и услуги][Энергопаспорт][Субсидия ГЗ]</t>
  </si>
  <si>
    <t>[ОСНОВНОЙ][Прочие работы и услуги][Лицензия][Субсидия ГЗ]</t>
  </si>
  <si>
    <t>[ОСНОВНОЙ][Прочие работы и услуги][За проведение ДЭ][Субсидия ГЗ]</t>
  </si>
  <si>
    <t>[ОСНОВНОЙ][Прочие работы и услуги][Категорирование помещений][Субсидия ГЗ]</t>
  </si>
  <si>
    <t>0630</t>
  </si>
  <si>
    <t>[ОСНОВНОЙ][Прочие работы и услуги][Ремонт электропроводки][Субсидия ГЗ]</t>
  </si>
  <si>
    <t>0631</t>
  </si>
  <si>
    <t>[ОСНОВНОЙ][Прочие работы и услуги][Проведение Лазертага][Субсидия ГЗ]</t>
  </si>
  <si>
    <t>0632</t>
  </si>
  <si>
    <t>[ОСНОВНОЙ][Прочие работы и услуги][Взнос за спортивные мероприятия][Субсидия ГЗ]</t>
  </si>
  <si>
    <t>0633</t>
  </si>
  <si>
    <t>[ОСНОВНОЙ][Страхование][Страхование][Субсидия ГЗ]</t>
  </si>
  <si>
    <t>[ОСНОВНОЙ][Продукты питания][Продукты питания][Субсидии на иные цели]</t>
  </si>
  <si>
    <t>0802</t>
  </si>
  <si>
    <t>0803</t>
  </si>
  <si>
    <t>0804</t>
  </si>
  <si>
    <t>[ОСНОВНОЙ][Компьютерное оборудование и оргтехника][Приобретение системных блоков][Субсидия ГЗ]</t>
  </si>
  <si>
    <t>[ОСНОВНОЙ][Оборудование][Приобретение оборудования для сварочной мастерской][Субсидия ГЗ]</t>
  </si>
  <si>
    <t>[ОСНОВНОЙ][Оборудование][Холодильный шкаф для пищеблока][Субсидия ГЗ]</t>
  </si>
  <si>
    <t>[ОСНОВНОЙ][Оборудование][Оборудование для оснащения медкабинета][Субсидии на иные цели]</t>
  </si>
  <si>
    <t>[ОСНОВНОЙ][Оборудование][Холодильный шкаф для пищеблока][Приносящая доход деятельность]</t>
  </si>
  <si>
    <t>[ОСНОВНОЙ][Оборудование][Оборудование для демонстрационного экзамена (гидравлический пресс)][Субсидии на иные цели]</t>
  </si>
  <si>
    <t>[ОСНОВНОЙ][Прочие основные средства][Компрессор][Субсидия ГЗ]</t>
  </si>
  <si>
    <t>[ОСНОВНОЙ][Прочие основные средства][Измерительный прибор][Субсидия ГЗ]</t>
  </si>
  <si>
    <t>[ОСНОВНОЙ][Прочие основные средства][Оборудование для поваров][Субсидия ГЗ]</t>
  </si>
  <si>
    <t>[ОСНОВНОЙ][Прочие основные средства][Оборудование для токарей][Субсидия ГЗ]</t>
  </si>
  <si>
    <t>[ОСНОВНОЙ][Прочие основные средства][Классная доска][Субсидия ГЗ]</t>
  </si>
  <si>
    <t>[ОСНОВНОЙ][Прочие основные средства][Медоборудование][Субсидия ГЗ]</t>
  </si>
  <si>
    <t>[ОСНОВНОЙ][Прочие основные средства][Учебная литература][Субсидия ГЗ]</t>
  </si>
  <si>
    <t>0915</t>
  </si>
  <si>
    <t>0916</t>
  </si>
  <si>
    <t>[ОСНОВНОЙ][Прочие основные средства][Швейные машинки][Субсидия ГЗ]</t>
  </si>
  <si>
    <t>0917</t>
  </si>
  <si>
    <t>[ОСНОВНОЙ][Прочие основные средства][Раструбы][Субсидия ГЗ]</t>
  </si>
  <si>
    <t>0918</t>
  </si>
  <si>
    <t>[ОСНОВНОЙ][Продукты питания][Продукты питания][Приносящая доход деятельность]</t>
  </si>
  <si>
    <t>1002</t>
  </si>
  <si>
    <t>1003</t>
  </si>
  <si>
    <t>1004</t>
  </si>
  <si>
    <t>1005</t>
  </si>
  <si>
    <t>1006</t>
  </si>
  <si>
    <t>1007</t>
  </si>
  <si>
    <t>[ОСНОВНОЙ][Горюче-смазочные и строительные материалы][ГСМ][Субсидия ГЗ]</t>
  </si>
  <si>
    <t>[ОСНОВНОЙ][Прочие материальные запасы][Строительные материалы][Субсидия ГЗ]</t>
  </si>
  <si>
    <t>[ОСНОВНОЙ][Продукты питания][Продукты питания для проведения мероприятия (биатлон)][Субсидия ГЗ]</t>
  </si>
  <si>
    <t>[ОСНОВНОЙ][Продукты питания][Продукты питания][Субсидия ГЗ]</t>
  </si>
  <si>
    <t>[ОСНОВНОЙ][Прочие материальные запасы][Одноразовая посуда для проведения мероприятия (биатлон)][Субсидия ГЗ]</t>
  </si>
  <si>
    <t>[ОСНОВНОЙ][Прочие материальные запасы][Инструменты, моющие средства,лампы,строительные материалы и другое][Субсидия ГЗ]</t>
  </si>
  <si>
    <t>[ОСНОВНОЙ][Прочие материальные запасы][Кухонный инвентарь для пищеблока][Субсидия ГЗ]</t>
  </si>
  <si>
    <t>[ОСНОВНОЙ][Прочие материальные запасы][Запчасти к автомобилю][Субсидия ГЗ]</t>
  </si>
  <si>
    <t>[ОСНОВНОЙ][Прочие материальные запасы][Канцтовары][Субсидия ГЗ]</t>
  </si>
  <si>
    <t>[ОСНОВНОЙ][Прочие материальные запасы][Приобретение посуды][Приносящая доход деятельность]</t>
  </si>
  <si>
    <t>[ОСНОВНОЙ][Прочие материальные запасы][Моющие средства][Приносящая доход деятельность]</t>
  </si>
  <si>
    <t>[ОСНОВНОЙ][Прочие материальные запасы][Материалы для сварщиков и токарей][Субсидия ГЗ]</t>
  </si>
  <si>
    <t>[ОСНОВНОЙ][Прочие материальные запасы][Инвентарь для профессии Повар][Субсидия ГЗ]</t>
  </si>
  <si>
    <t>[ОСНОВНОЙ][Прочие материальные запасы][Инструменты для профессии Токарь][Субсидия ГЗ]</t>
  </si>
  <si>
    <t>[ОСНОВНОЙ][Прочие материальные запасы][Фискальный накопитель][Приносящая доход деятельность]</t>
  </si>
  <si>
    <t>[ОСНОВНОЙ][Прочие материальные запасы][Закупка материалов для учебной практики][Субсидия ГЗ]</t>
  </si>
  <si>
    <t>[ОСНОВНОЙ][Прочие материальные запасы][Приобретение посуды][Субсидия ГЗ]</t>
  </si>
  <si>
    <t>[ОСНОВНОЙ][Прочие материальные запасы][Медицинский инвентарь][Субсидия ГЗ]</t>
  </si>
  <si>
    <t>[ОСНОВНОЙ][Прочие материальные запасы][Запчасти к компьютерной технике][Субсидия ГЗ]</t>
  </si>
  <si>
    <t>[ОСНОВНОЙ][Прочие материальные запасы][Материалы для профессии Токарь][Субсидия ГЗ]</t>
  </si>
  <si>
    <t>[ОСНОВНОЙ][Прочие материальные запасы][Спортивный инвентарь][Субсидия ГЗ]</t>
  </si>
  <si>
    <t>1324</t>
  </si>
  <si>
    <t>1325</t>
  </si>
  <si>
    <t>[ОСНОВНОЙ][Прочие материальные запасы][Матрац для общежития][Субсидия ГЗ]</t>
  </si>
  <si>
    <t>1326</t>
  </si>
  <si>
    <t>[ОСНОВНОЙ][Прочие материальные запасы][Знак по категорированию][Субсидия ГЗ]</t>
  </si>
  <si>
    <t>1327</t>
  </si>
  <si>
    <t>[ОСНОВНОЙ][Прочие материальные запасы][Электроды и другое][Субсидия ГЗ]</t>
  </si>
  <si>
    <t>1328</t>
  </si>
  <si>
    <t>[ОСНОВНОЙ][Прочие материальные запасы][Материалы для профессии Швея][Субсидия ГЗ]</t>
  </si>
  <si>
    <t>1329</t>
  </si>
  <si>
    <t>[ОСНОВНОЙ][Прочие материальные запасы][Бланки строгой отчетности][Субсидия ГЗ]</t>
  </si>
  <si>
    <t>[ОСНОВНОЙ][Прочие материальные запасы][Сувенирная продукция для проведения мероприятия (биатлон)][Субсидия ГЗ]</t>
  </si>
  <si>
    <t>Обоснования (расчеты) плановых показателей по социальным выплатам гражданам, кроме публичных нормативных обязательств,
 на 2025 год и на плановый период 2026 и 2027 годов.</t>
  </si>
  <si>
    <t>1. Расчет социальных выплат гражданам</t>
  </si>
  <si>
    <t>Расходы на социальные выплаты гражданам, кроме публичных нормативных обязательств</t>
  </si>
  <si>
    <t>Итого планируемых социальных выплат гражданам (стр. 0300 + стр. 0100 - стр. 0200 - стр. 0400 + стр. 0500)</t>
  </si>
  <si>
    <t>2. Расчет  расходов на социальные выплаты гражданам, кроме публичных нормативных социальных выплат</t>
  </si>
  <si>
    <t>Расходы на социальные выплаты гражданам (в денежной форме)</t>
  </si>
  <si>
    <t>2.1. Расчет расходов на социальные выплаты гражданам (в денежной форме)</t>
  </si>
  <si>
    <t>Категория получателей</t>
  </si>
  <si>
    <t>числен-ность получате-лей выплаты, чел</t>
  </si>
  <si>
    <t>среднее количест-во выплат в год, ед</t>
  </si>
  <si>
    <t>Расходы на социальные выплаты гражданам (в денежной форме) (КВР 321) []</t>
  </si>
  <si>
    <t>Пособия по социальной помощи населению в денежной форме </t>
  </si>
  <si>
    <t>262</t>
  </si>
  <si>
    <t>Обоснования (расчеты) плановых показателей по выплатам стипендий,
 на 2025 год и на плановый период 2026 и 2027 годов.</t>
  </si>
  <si>
    <t>1. Расчет выплат стипендий</t>
  </si>
  <si>
    <t>Расходы на выплаты стипендий</t>
  </si>
  <si>
    <t>Итого планируемых выплат премий и грантов (стр. 0300 + стр. 0100 - стр. 0200 - стр. 0400 + стр. 0500)</t>
  </si>
  <si>
    <t>2. Расчет расходов на стипендии и иных расходов социальную поддержку обучающихся за счет средств стипендиального фонда</t>
  </si>
  <si>
    <t>Стипендии</t>
  </si>
  <si>
    <t>Иные расходы на социальную поддержку обучающихся за счет средств стипендиального фонда</t>
  </si>
  <si>
    <t>2.1. Расчет расходов на выплату стипендий</t>
  </si>
  <si>
    <t>2.1.1. Расчет расходов на выплату стипендий  на 2025 год  (на текущий финансовый год)</t>
  </si>
  <si>
    <t>Категория получателей </t>
  </si>
  <si>
    <t>Средний размер выплаты на 1 человека</t>
  </si>
  <si>
    <t>Стипендии []</t>
  </si>
  <si>
    <t>2.1.2. Расчет расходов на выплату стипендий  на 2026 год  (на первый год планового периода)</t>
  </si>
  <si>
    <t>2.1.3. Расчет расходов на выплату стипендий на 2027 год (на второй год планового периода)</t>
  </si>
  <si>
    <t>2.2. Расчет расходов на осуществление иных расходов на социальную поддержку обучающихся за счет средств стипендиального фонда</t>
  </si>
  <si>
    <t>2.2.1. Расчет расходов на осуществление иных расходов на социальную поддержку обучающихся за счет средств стипендиального фонда на 2025 год (на текущий финансовый год)</t>
  </si>
  <si>
    <t>2.2.2. Расчет расходов на осуществление иных расходов на социальную поддержку обучающихся за счет средств стипендиального фонда на 2026 год  (на первый год планового периода)</t>
  </si>
  <si>
    <t>2.2.3. Расчет расходов на осуществление иных расходов на социальную поддержку обучающихся за счет средств стипендиального фонда на 2027 год (на второй год планового периода)</t>
  </si>
  <si>
    <t>Иные выплаты текущего характера физическим лицам</t>
  </si>
  <si>
    <t>296</t>
  </si>
  <si>
    <t>Обоснования (расчеты) плановых показателей по выплатам премий и грантов,
 на 2025 год и на плановый период 2026 и 2027 годов.</t>
  </si>
  <si>
    <t>1. Расчет выплат премий и грантов</t>
  </si>
  <si>
    <t>Расходы на выплату премий и грантов</t>
  </si>
  <si>
    <t>2. Расчет расходов на выплату премий и грантов</t>
  </si>
  <si>
    <t>Расходы на выплату премий за достижения в области культуры, искусства, образования, науки и техники, в иных областях</t>
  </si>
  <si>
    <t>Расходы на поощрительные выплаты спортсменам-победителям и призерам спортивных соревнований</t>
  </si>
  <si>
    <t>Расходы на предоставление грантов физическим лицам</t>
  </si>
  <si>
    <t>2.1. Расчет расходов на выплату премий за достижения в области культуры, искусства, образования, науки и техники, в иных областях</t>
  </si>
  <si>
    <t>Категория получателей премий</t>
  </si>
  <si>
    <t>2.2. Расчет расходов на поощрительные выплаты спортсменам-победителям и призерам спортивных соревнований</t>
  </si>
  <si>
    <t>2.3. Расчет расходов на предоставление грантов физическим лицам</t>
  </si>
  <si>
    <t>Обоснования (расчеты) плановых показателей по иным выплатам населению,
 на 2025 год и на плановый период 2026 и 2027 годов.</t>
  </si>
  <si>
    <t>1. Расчет расходов на иные выплаты населению</t>
  </si>
  <si>
    <t>Расходы на иные выплаты населению</t>
  </si>
  <si>
    <t>2. Расчет расходов на иные выплаты населению</t>
  </si>
  <si>
    <t>2.1. Расчет расходов на иные выплаты населению</t>
  </si>
  <si>
    <t>Обоснования (расчеты) плановых показателей на предоставление грантов,
 на 2025 год и на плановый период 2026 и 2027 годов.</t>
  </si>
  <si>
    <t>Расчет выплат на предоставление грантов</t>
  </si>
  <si>
    <t>2. Расчет расходов на предоставление грантов в форме субсидий</t>
  </si>
  <si>
    <t>2.1. Расчет расходов на предоставление грантов  в форме субсидий</t>
  </si>
  <si>
    <t>Наименование гранта</t>
  </si>
  <si>
    <t>Цель предоставления гранта</t>
  </si>
  <si>
    <t>размер одной выплаты</t>
  </si>
  <si>
    <t>количество выплат в год, ед</t>
  </si>
  <si>
    <t>Обоснования (расчеты) плановых показателей на выплаты по исполнению судебных актов,
 на 2025 год и на плановый период 2026 и 2027 годов.</t>
  </si>
  <si>
    <t>1. Расчет выплат по исполнению судебных актов</t>
  </si>
  <si>
    <t>Расходы по исполнению судебных актов</t>
  </si>
  <si>
    <t>Итого планируемых выплат по исполнению судебных актов (стр. 0300 + стр. 0100 - стр. 0200 - стр. 0400 + стр. 0500)</t>
  </si>
  <si>
    <t>2. Расчет расходов по исполнению судебных актов</t>
  </si>
  <si>
    <t>Расходы на исполнение судебных актов и мировых соглашений по возмещению вреда, причиненного в результате деятельности учреждения</t>
  </si>
  <si>
    <t>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</si>
  <si>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2.1. Расчет расходов на исполнение судебных актов и мировых соглашений по возмещению вреда, причиненного в результате деятельности учреждения</t>
  </si>
  <si>
    <t>2.2. Расчет расходов на 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</si>
  <si>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Обоснования (расчеты) плановых показателей в части уплаты налога на имущество организаций и земельного налога,
 на 2025 год и на плановый период 2026 и 2027 годов.</t>
  </si>
  <si>
    <t>1. Расчет выплат на уплату налога на имущество организаций и земельного налога</t>
  </si>
  <si>
    <t>Расходы на уплату налога на имущество организаций и земельного налога</t>
  </si>
  <si>
    <t>Итого планируемых выплат на уплату налога на имущество организаций и земельного налога (стр. 0300 + стр. 0100 - стр. 0200 - стр. 0400 + стр. 0500)</t>
  </si>
  <si>
    <t>2. Расчет расходов в части уплаты налога на имущество организаций и земельного налога </t>
  </si>
  <si>
    <t>Налог на имущество организаций</t>
  </si>
  <si>
    <t>Земельный налог</t>
  </si>
  <si>
    <t>3. Расчет объема расходов на уплату налога на имущество организаций по ОКТМО</t>
  </si>
  <si>
    <t>Код ОКТМО, по которому подлежит уплате сумма налога</t>
  </si>
  <si>
    <t>3.1. Расчет расходов на уплату налога на имущество организаций </t>
  </si>
  <si>
    <t>3.1.1. Расчет расходов на уплату налога на имущество организаций на  2025 год (на текущий финансовый год)</t>
  </si>
  <si>
    <t>Среднегодовая стоимость имущества за налоговый период</t>
  </si>
  <si>
    <t>Стоимость льготируемого имущества</t>
  </si>
  <si>
    <t>Налоговая база (гр.2 - гр.5)</t>
  </si>
  <si>
    <t>Код налоговой льготы (в виде понижения налоговой ставки)</t>
  </si>
  <si>
    <t>Налоговая ставка, %</t>
  </si>
  <si>
    <t>Сумма налога за налоговый период (гр.6 х гр.8/100)</t>
  </si>
  <si>
    <t>Налоговая льгота  в виде уменьшения суммы налога, подлежащей уплате в бюджет</t>
  </si>
  <si>
    <t>Сумма налога, уплачиваемая за пределами Российской Федерации</t>
  </si>
  <si>
    <t>Сумма (гр.9 - гр.11 + гр.12)</t>
  </si>
  <si>
    <t>в том числе недвижимое имущество</t>
  </si>
  <si>
    <t>код налоговой льготы</t>
  </si>
  <si>
    <t>среднегодовая стоимость необлагаемого налогом имущества за налоговый период</t>
  </si>
  <si>
    <t>3.1.2. Расчет расходов на уплату налога на имущество организаций на 2026 год (на первый год планового периода)</t>
  </si>
  <si>
    <t>3.1.3. Расчет расходов на уплату налога на имущество организаций на 2027 год (на второй год планового периода) </t>
  </si>
  <si>
    <t>3.2. Расчет расходов на уплату земельного налога</t>
  </si>
  <si>
    <t>Код по ОКТМО муниципального образования, на территории которого расположен земельный участок (доля земельного участка)</t>
  </si>
  <si>
    <t>Кадастровый номер земельного участка</t>
  </si>
  <si>
    <t>3.2.1. Расчет расходов на уплату земельного налога на 2025 год (на текущий финансовый год) </t>
  </si>
  <si>
    <t>Категория земель (код)</t>
  </si>
  <si>
    <t>Кадастровая стоимость (доля кадастровой стоимости) земельного участка</t>
  </si>
  <si>
    <t>Доля налогоплательщика в праве на земельный участок</t>
  </si>
  <si>
    <t>Налоговая льгота в виде доли необлагаемой площади земельного участка (п. 2 ст. 387 Налогового кодекса)</t>
  </si>
  <si>
    <t>Налоговая база</t>
  </si>
  <si>
    <t>Количество полных месяцев владения земельным участком в течение налогового периода</t>
  </si>
  <si>
    <t>Коэффициент владения (Кв)</t>
  </si>
  <si>
    <t>Исчисленная сумма налога</t>
  </si>
  <si>
    <t>1,5</t>
  </si>
  <si>
    <t>Количество полных месяцев использования льготы</t>
  </si>
  <si>
    <t>Коэффициент льготы (Кл)</t>
  </si>
  <si>
    <t>Налоговая льгота в виде</t>
  </si>
  <si>
    <t>Исчисленная сумма налога за налоговый период с учетом льготы</t>
  </si>
  <si>
    <t>Сумма (гр.23)</t>
  </si>
  <si>
    <t>освобождения от налогообложения (п. 2 ст. 387 Налогового кодекса)</t>
  </si>
  <si>
    <t>освобождения от налогообложения (ст. 7, ст. 395 Налогового кодекса)</t>
  </si>
  <si>
    <t>уменьшения суммы налога (п. 2 ст. 387 Налогового кодекса)</t>
  </si>
  <si>
    <t>снижения налоговой ставки (п. 2 ст. 387 Налогового кодекса)</t>
  </si>
  <si>
    <t>сумма (гр.12 х (1 - гр.14)</t>
  </si>
  <si>
    <t>3.2.2. Расчет расходов на уплату земельного налога на 2026 год (на первый год планового периода)</t>
  </si>
  <si>
    <t>,05</t>
  </si>
  <si>
    <t>0</t>
  </si>
  <si>
    <t>3.2.3. Расчет расходов на уплату земельного налога на 2027 год (на второй год планового периода)</t>
  </si>
  <si>
    <t>4. Аналитическое распределение по КОСГУ</t>
  </si>
  <si>
    <t>Налоги, пошлины и сборы</t>
  </si>
  <si>
    <t>291</t>
  </si>
  <si>
    <t>5. Справочно: аналитическое распределение расходов по источникам финансового обеспечения</t>
  </si>
  <si>
    <t>Обоснования (расчеты) плановых показателей на уплату прочих налогов, сборов,
 на 2025 год и на плановый период 2026 и 2027 годов.</t>
  </si>
  <si>
    <t>1. Расчет выплат на уплату прочих налогов, сборов</t>
  </si>
  <si>
    <t>Расходы на уплату прочих налогов, сборов</t>
  </si>
  <si>
    <t>Итого планируемых выплат по уплате прочих налогов, сборов (стр. 0300 + стр.0100 - стр.0200 - стр. 0400 + стр. 0500)</t>
  </si>
  <si>
    <t>2. Расчет расходов на уплату прочих налогов, сборов</t>
  </si>
  <si>
    <t>Водный налог при заборе воды из водного объекта</t>
  </si>
  <si>
    <t>Водный налог при использовании водного объекта, за исключением забора воды</t>
  </si>
  <si>
    <t>Транспортный налог</t>
  </si>
  <si>
    <t>Иные налоги, сборов (включаемые в состав расходов) в бюджеты бюджетной системы Российской Федерации</t>
  </si>
  <si>
    <t>Государственая пошлина</t>
  </si>
  <si>
    <t>2.1. Расчет расходов на уплату водного налога при заборе воды из водного объекта</t>
  </si>
  <si>
    <t>2.1.1. Расчет расходов на уплату водного налога при заборе воды из водного объекта на 2025 год (на текущий финансовый год) </t>
  </si>
  <si>
    <t>Местоположение объекта</t>
  </si>
  <si>
    <t>Код по ОКТМО</t>
  </si>
  <si>
    <t>Наименование водного объекта</t>
  </si>
  <si>
    <t>Лицензия на водопользование</t>
  </si>
  <si>
    <t>Целевое назначение</t>
  </si>
  <si>
    <t>Код водопользования</t>
  </si>
  <si>
    <t>Лимит водопользования</t>
  </si>
  <si>
    <t>Объем воды, забранной из водного объекта, тыс. куб. м</t>
  </si>
  <si>
    <t>Налоговая ставка</t>
  </si>
  <si>
    <t>Коэффициент установленный ст. 333.12 Налогового кодекса </t>
  </si>
  <si>
    <t>дата</t>
  </si>
  <si>
    <t>номер</t>
  </si>
  <si>
    <t>в пределах установленного лимита</t>
  </si>
  <si>
    <t>сверх установленного лимита</t>
  </si>
  <si>
    <t>при заборе в пределах установленного лимита</t>
  </si>
  <si>
    <t>при заборе сверх установленного лимита</t>
  </si>
  <si>
    <t>для налоговых периодов (п. 1.1 ст. 333.12 Налогового кодекса)</t>
  </si>
  <si>
    <t>для налогоплательщиков,не имеющих средств измерений (п. 4 ст. 333.12 Налогового кодекса)</t>
  </si>
  <si>
    <t>для налогоплательщиков при добычи подземных вод для реализации(п. 5 ст. 333.12 Налогового кодекса)</t>
  </si>
  <si>
    <t>2.1.2. Расчет расходов на уплату водного налога при заборе воды из водного объекта на 2026 год (на первый год планового периода)</t>
  </si>
  <si>
    <t>2.1.3. Расчет расходов на уплату водного налога при заборе воды из водного объекта на 2027 год (на второй год планового периода)</t>
  </si>
  <si>
    <t>2.2. Расчет расходов на уплату водного налога при использовании водного объекта, за исключением забора воды</t>
  </si>
  <si>
    <t>2.2.1. Расчет расходов на уплату водного налога при использовании водного объекта, за исключением забора воды на 2025 год (на текущий финансовый год)</t>
  </si>
  <si>
    <t>Дата и номер документа на водопользование</t>
  </si>
  <si>
    <t>Площадь предоставленного водного пространства, кв. км</t>
  </si>
  <si>
    <t>Количество произведенной электроэнергии, тыс. кВт. Ч</t>
  </si>
  <si>
    <t>Объем древесины, сплавляемой в плотах и кошелях, тыс. куб. м</t>
  </si>
  <si>
    <t>Расстояние сплава, км</t>
  </si>
  <si>
    <t>Коэффициент, установленный ст. 333.12 Налогового кодекса </t>
  </si>
  <si>
    <t>Сумма налога</t>
  </si>
  <si>
    <t>лицензия</t>
  </si>
  <si>
    <t>договор</t>
  </si>
  <si>
    <t>2.2.2. Расчет расходов на уплату водного налога при использовании водного объекта, за исключением забора воды на 2026 год (на первый год планового периода)</t>
  </si>
  <si>
    <t>2.2.3. Расчет расходов на уплату водного налога при использовании водного объекта, за исключением забора воды на 2027 год (на второй год планового периода)</t>
  </si>
  <si>
    <t>2.3. Расчет расходов на уплату транспортного налога</t>
  </si>
  <si>
    <t>2.3.1. Расчет расходов на уплату транспортного налога на 2025 год (на текущий финансовый год)</t>
  </si>
  <si>
    <t>Код по ОКТМО субъекта Российской Федерации</t>
  </si>
  <si>
    <t>Транспортное средство</t>
  </si>
  <si>
    <t>Количество полных месяцев владения</t>
  </si>
  <si>
    <t>Коэффициент владения</t>
  </si>
  <si>
    <t>Доля во владении</t>
  </si>
  <si>
    <t>Повышающий коэффициент, п. 2 ст. 362  Налогового кодекса</t>
  </si>
  <si>
    <t>наименование (марка)</t>
  </si>
  <si>
    <t>код вида</t>
  </si>
  <si>
    <t>регистрационный знак (номер) транспортного средства</t>
  </si>
  <si>
    <t>дата регистрации</t>
  </si>
  <si>
    <t>дата снятия с учета</t>
  </si>
  <si>
    <t>Количество полных месяцев использования налоговой льготы</t>
  </si>
  <si>
    <t>Коэффициент использования налоговой льготы (Кл)</t>
  </si>
  <si>
    <t>Налоговый вычет</t>
  </si>
  <si>
    <t>Исчисленная сумма налога, подлежащая уплате в бюджет</t>
  </si>
  <si>
    <t>освобождения от налогообложения</t>
  </si>
  <si>
    <t>уменьшения суммы налога, подлежащей уплате в бюджет</t>
  </si>
  <si>
    <t>снижения налоговой ставки</t>
  </si>
  <si>
    <t>размер уменьшения суммы налога, %</t>
  </si>
  <si>
    <t>2.3.2. Расчет расходов на уплату транспортного налога на 2026 год (на первый год планового периода)</t>
  </si>
  <si>
    <t>2.3.3. Расчет расходов на уплату транспортного налога на 2027 год (на второй год планового периода)</t>
  </si>
  <si>
    <t>2.4. Расчет объема расходов на уплату иных налогов и сборов</t>
  </si>
  <si>
    <t>2.5. Расчет объема расходов на уплату государственной пошлины</t>
  </si>
  <si>
    <t>Обоснования (расчеты) плановых показателей на уплату штрафов (в том числе административных), пеней и иных платежей,
 на 2025 год и на плановый период 2026 и 2027 годов.</t>
  </si>
  <si>
    <t>1. Расчет выплат в части расходов по уплате иных платежей</t>
  </si>
  <si>
    <t>Уплата иных платежей</t>
  </si>
  <si>
    <t>Итого планируемых выплат по уплате иных платежей (стр. 0300 + стр. 0100 - стр. 0200 - стр. 0400 + стр. 0500)</t>
  </si>
  <si>
    <t>2. Расчет расходов на уплату иных платежей</t>
  </si>
  <si>
    <t>Уплата штрафов (в том числе административных), пеней</t>
  </si>
  <si>
    <t>Плата за загрязнение окружающей среды</t>
  </si>
  <si>
    <t>Платежи в счет возмещения вреда, причиняемого автомобильным дорогам общего пользования</t>
  </si>
  <si>
    <t>Взносы в уставный капитал хозяйственных обществ или складочный капитал хозяйственных партнерств</t>
  </si>
  <si>
    <t>Расходы на обслуживание долговых обязательств</t>
  </si>
  <si>
    <t>Обязательные платежи и сборы, уплачиваемые за пределами территории Российской Федерации</t>
  </si>
  <si>
    <t>Иные платежи</t>
  </si>
  <si>
    <t>2.1. Расчет расходов на уплату штрафов (в том числе административных), пеней</t>
  </si>
  <si>
    <t>2.2. Расчет расходов на плату за загрязнение окружающей среды</t>
  </si>
  <si>
    <t>2.3. Расчет расходов на платежи в счет возмещения вреда, причиняемого автомобильным дорогам общего пользования</t>
  </si>
  <si>
    <t>2.4. Расчет расходов на взносы в уставный капитал хозяйственных обществ или складочный капитал хозяйственных партнерств</t>
  </si>
  <si>
    <t>2.5. Расчет расходов на обслуживание долговых обязательств</t>
  </si>
  <si>
    <t>2.6. Расчет расходов на обязательные платежи и сборы, уплачиваемые за пределами территории Российской Федерации, в иностранной валюте</t>
  </si>
  <si>
    <t>2.7. Расчет расходов на иные платежи</t>
  </si>
  <si>
    <t>Иные платежи (КВР 853) []</t>
  </si>
  <si>
    <t>Обоснования (расчеты) плановых показателей выплат на уплату взносов в международные организации,
 на 2025 год и на плановый период 2026 и 2027 годов.</t>
  </si>
  <si>
    <t>1. Расчеты (обоснования) расходов на безвозмездные перечисления организациям</t>
  </si>
  <si>
    <t>Расходы на уплату взносов в международные организации</t>
  </si>
  <si>
    <t>1.2. Расчет расходов на уплату взносов в международные организации</t>
  </si>
  <si>
    <t>Расходы на уплату членских взносов</t>
  </si>
  <si>
    <t>Расходы на уплату целевых взносов</t>
  </si>
  <si>
    <t>Расходы на уплату добровольных взносов</t>
  </si>
  <si>
    <t>2. Расчет расходов на уплату взносов в международные организации</t>
  </si>
  <si>
    <t>2.1. Расчет расходов на уплату членских взносов в международные организации</t>
  </si>
  <si>
    <t>Цель осуществления безвозмездных перечислений</t>
  </si>
  <si>
    <t>2.2. Расчет расходов на уплату целевых взносов в международные организации</t>
  </si>
  <si>
    <t>2.3. Расчет расходов на уплату добровольных взносов в международные организации</t>
  </si>
  <si>
    <t>1. Расчет выплат в целях обеспечения реализации соглашений с правительствами иностранных государств и международными организациями</t>
  </si>
  <si>
    <t>Расходы в целях обеспечения реализации соглашений с правительствами иностранных государств и международными организациями</t>
  </si>
  <si>
    <t>Итого планируемых выплат в целях обеспечения реализации соглашений с правительствами иностранных государств и международными организациями (стр. 0300 + стр. 0100 - стр. 0200 - стр. 0400 + стр. 0500)</t>
  </si>
  <si>
    <t>1.2. Расчет расходов в целях обеспечения реализации соглашений с правительствами иностранных государств и международными организациями</t>
  </si>
  <si>
    <t>2. Расчет расходов в целях обеспечения реализации соглашений по обязательствам перед иностранными государствами и международными организациями</t>
  </si>
  <si>
    <t>Предмет соглашения</t>
  </si>
  <si>
    <t>Приложение к плану финансово-хозяйственной деятельности</t>
  </si>
  <si>
    <t>Перечень изменений к плану финансово-хозяйственной деятельности государственного учреждения на 30.12.2025</t>
  </si>
  <si>
    <t>Вид финансового обеспечения:</t>
  </si>
  <si>
    <t>приносящая доход деятельность</t>
  </si>
  <si>
    <t>Статья КОСГУ</t>
  </si>
  <si>
    <t>Расширение КОСГУ</t>
  </si>
  <si>
    <t>Направление</t>
  </si>
  <si>
    <t>Наименование статьи затрат</t>
  </si>
  <si>
    <t>Тип выплаты (план/остаток)</t>
  </si>
  <si>
    <t>Планируемые выплаты, руб.</t>
  </si>
  <si>
    <t>Утверждено</t>
  </si>
  <si>
    <t>Уточнено</t>
  </si>
  <si>
    <t>Изменение (+/-)</t>
  </si>
  <si>
    <t>Обоснование</t>
  </si>
  <si>
    <t>ПД (1)-0000.02 3 01 00230.000</t>
  </si>
  <si>
    <t>Заработная плата (КВР 111) ПД</t>
  </si>
  <si>
    <t>План 2025</t>
  </si>
  <si>
    <t>(комментарий не заполнен)</t>
  </si>
  <si>
    <t>План 2026</t>
  </si>
  <si>
    <t>План 2027</t>
  </si>
  <si>
    <t>Начисления на выплаты по оплате труда (КВР 119) ПД</t>
  </si>
  <si>
    <t>Услуги связи (КВР 244) ПД</t>
  </si>
  <si>
    <t>Коммунальные услуги (КВР 244) ПД</t>
  </si>
  <si>
    <t>Коммунальные услуги ПД (КВР247)</t>
  </si>
  <si>
    <t>Прочие работы, услуги (КВР 244) ПД</t>
  </si>
  <si>
    <t>Уплата иных платежей (КВР 853) ПД</t>
  </si>
  <si>
    <t>Иные выплаты текущего характера физическим лицам (КВР 340) ПД</t>
  </si>
  <si>
    <t>Увеличение стоимости основных средств (КВР 244) ПД</t>
  </si>
  <si>
    <t>Увеличение стоимости продуктов питания (КВР 244) ПД</t>
  </si>
  <si>
    <t>Увеличение стоимости прочих оборотных запасов (материалов) (КВР 244) ПД</t>
  </si>
  <si>
    <t>Итого:</t>
  </si>
  <si>
    <t>субсидии на выполнение государственного (муниципального) задания</t>
  </si>
  <si>
    <t>Реализация образовательных программ среднего профессионального образования - программ подготовки специалистов среднего звена (38.02.05 Товароведение и экспертиза качества потребительских товаров, Основное общее образование, Очная)</t>
  </si>
  <si>
    <t>Заработная плата (КВР 111)</t>
  </si>
  <si>
    <t>Реализация образовательных программ среднего профессионального образования - программ подготовки специалистов среднего звена (08.02.14 Эксплуатация и обслуживание многоквартирного дома, 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</si>
  <si>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(15.01.33 Токарь на станках с числовым програмным управлением , Основное общее образование, Очная)</t>
  </si>
  <si>
    <t>Реализация образовательных программ среднего профессионального образования - программ подготовки специалистов среднего звена (43.02.15 Поварское и кондитерское дело, Основное общее образование, Очная)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</si>
  <si>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 (очная)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</si>
  <si>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(09.01.03 Мастер по обработке цифровой информации, Основное общее образование, 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</si>
  <si>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(08.01.28 Мастер отделочных строительных и декоративных работ, 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</si>
  <si>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(09.01.03 Оператор информационных систем и ресурсов, Очная)</t>
  </si>
  <si>
    <t>Предоставление жилых помещений в общежитиях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</si>
  <si>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(15.01.05 Сварщик (ручной и частично механизированной сварки (наплавки), Основное общее образование, Очная)</t>
  </si>
  <si>
    <t>Прочие несоциальные выплаты персоналу в денежной форме (КВР 112)</t>
  </si>
  <si>
    <t>Начисления на выплаты по оплате труда (КВР 119)</t>
  </si>
  <si>
    <t>Услуги связи (КВР 244)</t>
  </si>
  <si>
    <t>Транспортные услуги (КВР 244)</t>
  </si>
  <si>
    <t>Коммунальные услуги (КВР 244)</t>
  </si>
  <si>
    <t>Коммунальные услуги (КВР 247)</t>
  </si>
  <si>
    <t>Арендная плата за пользование имуществом (за исключением зем. участков) (КВР 244)</t>
  </si>
  <si>
    <t>Работы, услуги по содержанию имущества (КВР 244)</t>
  </si>
  <si>
    <t>Автоматическое добавление</t>
  </si>
  <si>
    <t>Прочие работы, услуги (КВР 244)</t>
  </si>
  <si>
    <t>Организация и проведение олимпиад, конкурсов, мероприятий</t>
  </si>
  <si>
    <t>Страхование (КВР 244)</t>
  </si>
  <si>
    <t>Налоги, пошлины и сборы (КВР 852)</t>
  </si>
  <si>
    <t>Налог на имущество (КВР 851)</t>
  </si>
  <si>
    <t>Уплата иных платежей (КВР 853)</t>
  </si>
  <si>
    <t>Увеличение стоимости основных средств (КВР 244)</t>
  </si>
  <si>
    <t>Увеличение стоимости продуктов питания (КВР 244)</t>
  </si>
  <si>
    <t>Увеличение стоимости горюче-смазочных материалов (КВР 244)</t>
  </si>
  <si>
    <t>Увеличение стоимости строительных материалов (КВР 244)</t>
  </si>
  <si>
    <t>Увеличение стоимости прочих оборотных запасов (материалов) (КВР 244)</t>
  </si>
  <si>
    <t>Увеличение стоимости прочих материальных запасов однократного применения (КВР 244)</t>
  </si>
  <si>
    <t>субсидии на иные цели</t>
  </si>
  <si>
    <t>0081017Ю6-0704.02 1 Ю6 53630.612</t>
  </si>
  <si>
    <t>Заработная плата педагогических работников (КВР 111) ЦС</t>
  </si>
  <si>
    <t>00810016-0704.02 3 01 05140.612</t>
  </si>
  <si>
    <t>0081022Ю6-0704.02 1 Ю6 50501.612</t>
  </si>
  <si>
    <t>Начисления на выплаты по оплате труда педагогических работников (КВР 119) ЦС</t>
  </si>
  <si>
    <t>0089005-0704.02 3 02 70970.612</t>
  </si>
  <si>
    <t>(2) Пособия по социальной помощи населению в денежной форме (КВР 321) ЦС</t>
  </si>
  <si>
    <t>0089028-0704.02 3 02 72930.612</t>
  </si>
  <si>
    <t>Пособия по социальной помощи населению в натуральной форме (закупки) (КВР 323) ЦС</t>
  </si>
  <si>
    <t>Пособия по социальной помощи населению в натуральной форме (КВР 323) ЦС</t>
  </si>
  <si>
    <t>00810004-0704.02 3 01 70780.612</t>
  </si>
  <si>
    <t>Иные выплаты текущего характера физическим лицам (КВР 340) ЦС</t>
  </si>
  <si>
    <t>0089006-0704.02 3 02 71040.612</t>
  </si>
  <si>
    <t>Увеличение стоимости продуктов питания (КВР 244) ЦС</t>
  </si>
  <si>
    <t>субсидии на цели осуществления капитальных вложений</t>
  </si>
  <si>
    <t>Изменения отсутствуют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</si>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</sst>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b/>
      <sz val="10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6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 style="thin"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0" fontId="4" fillId="6" borderId="4" applyBorder="0">
      <alignment horizontal="center" vertical="center" wrapText="1"/>
    </xf>
    <xf numFmtId="0" fontId="5" fillId="7" borderId="5" applyBorder="0">
      <alignment horizontal="right" vertical="center" wrapText="1"/>
    </xf>
    <xf numFmtId="0" fontId="6" fillId="8" borderId="6" applyBorder="0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left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center" vertical="center" wrapText="1"/>
    </xf>
    <xf numFmtId="0" fontId="12" fillId="14" borderId="12" applyBorder="0">
      <alignment horizontal="right" vertical="center" wrapText="1"/>
    </xf>
    <xf numFmtId="0" fontId="13" fillId="15" borderId="13" applyBorder="0">
      <alignment horizontal="center" vertical="center" textRotation="90" wrapText="1"/>
    </xf>
    <xf numFmtId="0" fontId="14" fillId="16" borderId="14" applyBorder="0">
      <alignment horizontal="right" vertical="center" wrapText="1"/>
    </xf>
    <xf numFmtId="0" fontId="15" fillId="17" borderId="15" applyBorder="0">
      <alignment horizontal="right" vertical="center" wrapText="1"/>
    </xf>
    <xf numFmtId="0" fontId="16" fillId="18" borderId="16" applyBorder="0">
      <alignment horizontal="righ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center" vertical="center" wrapText="1"/>
    </xf>
    <xf numFmtId="0" fontId="19" fillId="21" borderId="19" applyBorder="0">
      <alignment horizontal="left" vertical="center" wrapText="1"/>
    </xf>
    <xf numFmtId="0" fontId="20" fillId="22" borderId="20" applyBorder="1">
      <alignment horizontal="left" vertical="center" wrapText="1"/>
    </xf>
    <xf numFmtId="0" fontId="21" fillId="23" borderId="21" applyBorder="1">
      <alignment horizontal="left" vertical="center" wrapText="1"/>
    </xf>
    <xf numFmtId="0" fontId="22" fillId="24" borderId="22" applyBorder="1">
      <alignment horizontal="lef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right" vertical="center" wrapText="1"/>
    </xf>
    <xf numFmtId="0" fontId="25" fillId="27" borderId="25" applyBorder="0">
      <alignment horizontal="left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0" fontId="4" fillId="6" borderId="4" applyBorder="0">
      <alignment horizontal="center" vertical="center" wrapText="1"/>
    </xf>
    <xf numFmtId="0" fontId="5" fillId="7" borderId="5" applyBorder="0">
      <alignment horizontal="right" vertical="center" wrapText="1"/>
    </xf>
    <xf numFmtId="0" fontId="6" fillId="8" borderId="6" applyBorder="0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left" vertical="center" wrapText="1"/>
    </xf>
    <xf numFmtId="0" fontId="10" fillId="12" borderId="10" applyBorder="0">
      <alignment horizontal="center" vertical="center" wrapText="1"/>
    </xf>
    <xf numFmtId="0" fontId="11" fillId="13" borderId="11" applyBorder="0" applyProtection="1">
      <alignment horizontal="center" vertical="center" wrapText="1"/>
      <protection locked="0"/>
    </xf>
    <xf numFmtId="4" fontId="12" fillId="14" borderId="12" applyBorder="0">
      <alignment horizontal="right" vertical="center" wrapText="1" indent="1"/>
    </xf>
    <xf numFmtId="0" fontId="13" fillId="15" borderId="13" applyBorder="0">
      <alignment horizontal="center" vertical="center" textRotation="90" wrapText="1"/>
    </xf>
    <xf numFmtId="4" fontId="14" fillId="16" borderId="14" applyBorder="0">
      <alignment horizontal="right" vertical="center" wrapText="1" indent="1"/>
    </xf>
    <xf numFmtId="4" fontId="15" fillId="17" borderId="15" applyBorder="0">
      <alignment horizontal="right" vertical="center" wrapText="1" indent="1"/>
    </xf>
    <xf numFmtId="0" fontId="16" fillId="18" borderId="16" applyBorder="0">
      <alignment horizontal="righ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center" vertical="center" wrapText="1"/>
    </xf>
    <xf numFmtId="0" fontId="19" fillId="21" borderId="19" applyBorder="0">
      <alignment horizontal="left" vertical="center" wrapText="1"/>
    </xf>
    <xf numFmtId="0" fontId="20" fillId="22" borderId="20" applyBorder="1">
      <alignment horizontal="left" vertical="center" wrapText="1"/>
    </xf>
    <xf numFmtId="0" fontId="21" fillId="23" borderId="21" applyBorder="1">
      <alignment horizontal="left" vertical="center" wrapText="1"/>
    </xf>
    <xf numFmtId="0" fontId="22" fillId="24" borderId="22" applyBorder="1">
      <alignment horizontal="lef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right" vertical="center" wrapText="1"/>
    </xf>
    <xf numFmtId="0" fontId="25" fillId="27" borderId="25" applyBorder="0">
      <alignment horizontal="left" vertical="center" wrapText="1"/>
    </xf>
  </cellXfs>
  <cellStyles>
    <cellStyle name="Normal" xfId="0" builtinId="0" customBuiltin="1"/>
    <cellStyle name="title" xfId="1"/>
    <cellStyle name="bold_center_str" xfId="2"/>
    <cellStyle name="bold_left_str" xfId="3"/>
    <cellStyle name="center_str" xfId="4"/>
    <cellStyle name="righr_str" xfId="5"/>
    <cellStyle name="left_str" xfId="6"/>
    <cellStyle name="center_str_small" xfId="7"/>
    <cellStyle name="border_center_str" xfId="8"/>
    <cellStyle name="border_left_str" xfId="9"/>
    <cellStyle name="border_bold_center_str" xfId="10"/>
    <cellStyle name="bottom_center_str" xfId="11"/>
    <cellStyle name="border_right_num" xfId="12"/>
    <cellStyle name="rotate_border_center_str" xfId="13"/>
    <cellStyle name="border_bold_right_num" xfId="14"/>
    <cellStyle name="bold_border_right_num" xfId="15"/>
    <cellStyle name="right_str" xfId="16"/>
    <cellStyle name="bot_border_left_str" xfId="17"/>
    <cellStyle name="bold_border_center_str" xfId="18"/>
    <cellStyle name="bold_border_left_str" xfId="19"/>
    <cellStyle name="bold_ecp1" xfId="20"/>
    <cellStyle name="bold_ecp2" xfId="21"/>
    <cellStyle name="bold_ecp3" xfId="22"/>
    <cellStyle name="border_bold_right_str" xfId="23"/>
    <cellStyle name="bold_right_str" xfId="24"/>
    <cellStyle name="left_border_left_str" xfId="25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Relationship Id="rId4" Type="http://schemas.openxmlformats.org/officeDocument/2006/relationships/worksheet" Target="worksheets/sheet4.xml" />
<Relationship Id="rId5" Type="http://schemas.openxmlformats.org/officeDocument/2006/relationships/worksheet" Target="worksheets/sheet5.xml" />
<Relationship Id="rId6" Type="http://schemas.openxmlformats.org/officeDocument/2006/relationships/worksheet" Target="worksheets/sheet6.xml" />
<Relationship Id="rId7" Type="http://schemas.openxmlformats.org/officeDocument/2006/relationships/worksheet" Target="worksheets/sheet7.xml" />
<Relationship Id="rId8" Type="http://schemas.openxmlformats.org/officeDocument/2006/relationships/worksheet" Target="worksheets/sheet8.xml" />
<Relationship Id="rId9" Type="http://schemas.openxmlformats.org/officeDocument/2006/relationships/worksheet" Target="worksheets/sheet9.xml" />
<Relationship Id="rId10" Type="http://schemas.openxmlformats.org/officeDocument/2006/relationships/worksheet" Target="worksheets/sheet10.xml" />
<Relationship Id="rId11" Type="http://schemas.openxmlformats.org/officeDocument/2006/relationships/worksheet" Target="worksheets/sheet11.xml" />
<Relationship Id="rId12" Type="http://schemas.openxmlformats.org/officeDocument/2006/relationships/worksheet" Target="worksheets/sheet12.xml" />
<Relationship Id="rId13" Type="http://schemas.openxmlformats.org/officeDocument/2006/relationships/worksheet" Target="worksheets/sheet13.xml" />
<Relationship Id="rId14" Type="http://schemas.openxmlformats.org/officeDocument/2006/relationships/worksheet" Target="worksheets/sheet14.xml" />
<Relationship Id="rId15" Type="http://schemas.openxmlformats.org/officeDocument/2006/relationships/worksheet" Target="worksheets/sheet15.xml" />
<Relationship Id="rId16" Type="http://schemas.openxmlformats.org/officeDocument/2006/relationships/worksheet" Target="worksheets/sheet16.xml" />
<Relationship Id="rId17" Type="http://schemas.openxmlformats.org/officeDocument/2006/relationships/worksheet" Target="worksheets/sheet17.xml" />
<Relationship Id="rId18" Type="http://schemas.openxmlformats.org/officeDocument/2006/relationships/worksheet" Target="worksheets/sheet18.xml" />
<Relationship Id="rId19" Type="http://schemas.openxmlformats.org/officeDocument/2006/relationships/worksheet" Target="worksheets/sheet19.xml" />
<Relationship Id="rId20" Type="http://schemas.openxmlformats.org/officeDocument/2006/relationships/worksheet" Target="worksheets/sheet20.xml" />
<Relationship Id="rId21" Type="http://schemas.openxmlformats.org/officeDocument/2006/relationships/worksheet" Target="worksheets/sheet21.xml" />
<Relationship Id="rId22" Type="http://schemas.openxmlformats.org/officeDocument/2006/relationships/worksheet" Target="worksheets/sheet22.xml" />
<Relationship Id="rId23" Type="http://schemas.openxmlformats.org/officeDocument/2006/relationships/worksheet" Target="worksheets/sheet23.xml" />
<Relationship Id="rId24" Type="http://schemas.openxmlformats.org/officeDocument/2006/relationships/worksheet" Target="worksheets/sheet24.xml" />
<Relationship Id="rId25" Type="http://schemas.openxmlformats.org/officeDocument/2006/relationships/worksheet" Target="worksheets/sheet25.xml" />
<Relationship Id="rId26" Type="http://schemas.openxmlformats.org/officeDocument/2006/relationships/worksheet" Target="worksheets/sheet26.xml" />
<Relationship Id="rId27" Type="http://schemas.openxmlformats.org/officeDocument/2006/relationships/worksheet" Target="worksheets/sheet27.xml" />
<Relationship Id="rId28" Type="http://schemas.openxmlformats.org/officeDocument/2006/relationships/worksheet" Target="worksheets/sheet28.xml" />
<Relationship Id="rId29" Type="http://schemas.openxmlformats.org/officeDocument/2006/relationships/worksheet" Target="worksheets/sheet29.xml" />
<Relationship Id="rId30" Type="http://schemas.openxmlformats.org/officeDocument/2006/relationships/worksheet" Target="worksheets/sheet30.xml" />
<Relationship Id="rId31" Type="http://schemas.openxmlformats.org/officeDocument/2006/relationships/worksheet" Target="worksheets/sheet31.xml" />
<Relationship Id="rId32" Type="http://schemas.openxmlformats.org/officeDocument/2006/relationships/worksheet" Target="worksheets/sheet32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6" width="11.46" customWidth="1"/>
    <col min="7" max="7" width="34.38" customWidth="1"/>
    <col min="8" max="8" width="11.46" customWidth="1"/>
    <col min="9" max="13" width="17.19" customWidth="1"/>
  </cols>
  <sheetData>
    <row r="1" ht="15" customHeight="1">
</row>
    <row r="2" ht="30" customHeight="1">
      <c r="A2" s="0"/>
      <c r="B2" s="20" t="s">
        <v>0</v>
      </c>
      <c r="C2" s="20"/>
      <c r="D2" s="20"/>
      <c r="E2" s="20"/>
      <c r="F2" s="20"/>
      <c r="G2" s="20"/>
      <c r="H2" s="0"/>
      <c r="I2" s="0"/>
      <c r="J2" s="0"/>
      <c r="K2" s="2" t="s">
        <v>1</v>
      </c>
      <c r="L2" s="2"/>
      <c r="M2" s="2"/>
    </row>
    <row r="3" ht="30" customHeight="1">
      <c r="A3" s="0"/>
      <c r="B3" s="21" t="s">
        <v>2</v>
      </c>
      <c r="C3" s="21"/>
      <c r="D3" s="21"/>
      <c r="E3" s="21"/>
      <c r="F3" s="21"/>
      <c r="G3" s="21"/>
      <c r="H3" s="0"/>
      <c r="I3" s="0"/>
      <c r="J3" s="0"/>
      <c r="K3" s="11" t="s">
        <v>3</v>
      </c>
      <c r="L3" s="11"/>
      <c r="M3" s="11"/>
    </row>
    <row r="4" ht="15" customHeight="1">
      <c r="A4" s="0"/>
      <c r="B4" s="21" t="s">
        <v>4</v>
      </c>
      <c r="C4" s="21"/>
      <c r="D4" s="21"/>
      <c r="E4" s="21"/>
      <c r="F4" s="21"/>
      <c r="G4" s="21"/>
      <c r="H4" s="0"/>
      <c r="I4" s="0"/>
      <c r="J4" s="0"/>
      <c r="K4" s="7" t="s">
        <v>5</v>
      </c>
      <c r="L4" s="7"/>
      <c r="M4" s="7"/>
    </row>
    <row r="5" ht="15" customHeight="1">
      <c r="A5" s="0"/>
      <c r="B5" s="21" t="s">
        <v>6</v>
      </c>
      <c r="C5" s="21"/>
      <c r="D5" s="21"/>
      <c r="E5" s="21"/>
      <c r="F5" s="21"/>
      <c r="G5" s="21"/>
      <c r="H5" s="0"/>
      <c r="I5" s="0"/>
      <c r="J5" s="0"/>
      <c r="K5" s="11"/>
      <c r="L5" s="11"/>
      <c r="M5" s="11"/>
    </row>
    <row r="6" ht="15" customHeight="1">
      <c r="A6" s="0"/>
      <c r="B6" s="21" t="s">
        <v>7</v>
      </c>
      <c r="C6" s="21"/>
      <c r="D6" s="21"/>
      <c r="E6" s="21"/>
      <c r="F6" s="21"/>
      <c r="G6" s="21"/>
      <c r="H6" s="0"/>
      <c r="I6" s="0"/>
      <c r="J6" s="0"/>
      <c r="K6" s="7" t="s">
        <v>8</v>
      </c>
      <c r="L6" s="7"/>
      <c r="M6" s="7"/>
    </row>
    <row r="7" ht="30" customHeight="1">
      <c r="A7" s="0"/>
      <c r="B7" s="22" t="s">
        <v>9</v>
      </c>
      <c r="C7" s="22"/>
      <c r="D7" s="22"/>
      <c r="E7" s="22"/>
      <c r="F7" s="22"/>
      <c r="G7" s="22"/>
      <c r="H7" s="0"/>
      <c r="I7" s="0"/>
      <c r="J7" s="0"/>
      <c r="K7" s="11"/>
      <c r="L7" s="11" t="s">
        <v>10</v>
      </c>
      <c r="M7" s="11"/>
    </row>
    <row r="8" ht="15" customHeight="1">
      <c r="A8" s="0"/>
      <c r="B8" s="0"/>
      <c r="C8" s="0"/>
      <c r="D8" s="0"/>
      <c r="E8" s="0"/>
      <c r="F8" s="0"/>
      <c r="G8" s="0"/>
      <c r="H8" s="0"/>
      <c r="I8" s="0"/>
      <c r="J8" s="0"/>
      <c r="K8" s="7" t="s">
        <v>11</v>
      </c>
      <c r="L8" s="7" t="s">
        <v>12</v>
      </c>
      <c r="M8" s="7"/>
    </row>
    <row r="9" ht="30" customHeight="1">
      <c r="A9" s="0"/>
      <c r="B9" s="0"/>
      <c r="C9" s="0"/>
      <c r="D9" s="0"/>
      <c r="E9" s="0"/>
      <c r="F9" s="0"/>
      <c r="G9" s="0"/>
      <c r="H9" s="0"/>
      <c r="I9" s="0"/>
      <c r="J9" s="0"/>
      <c r="K9" s="11" t="s">
        <v>13</v>
      </c>
      <c r="L9" s="11"/>
      <c r="M9" s="11"/>
    </row>
    <row r="10" ht="20" customHeight="1">
      <c r="A10" s="0"/>
      <c r="B10" s="0"/>
      <c r="C10" s="0"/>
      <c r="D10" s="0"/>
      <c r="E10" s="0"/>
      <c r="F10" s="0"/>
      <c r="G10" s="0"/>
      <c r="H10" s="0"/>
      <c r="I10" s="0"/>
      <c r="J10" s="0"/>
      <c r="K10" s="4" t="s">
        <v>14</v>
      </c>
      <c r="L10" s="4"/>
      <c r="M10" s="4"/>
    </row>
    <row r="11" ht="20" customHeight="1">
</row>
    <row r="12" ht="30" customHeight="1">
      <c r="A12" s="1" t="s">
        <v>15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ht="30" customHeight="1">
      <c r="A13" s="1" t="s">
        <v>16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ht="30" customHeight="1">
      <c r="A14" s="0"/>
      <c r="B14" s="0"/>
      <c r="C14" s="0"/>
      <c r="D14" s="0"/>
      <c r="E14" s="0"/>
      <c r="F14" s="0"/>
      <c r="G14" s="1" t="s">
        <v>13</v>
      </c>
      <c r="H14" s="1"/>
      <c r="I14" s="1"/>
      <c r="J14" s="0"/>
      <c r="K14" s="5"/>
      <c r="L14" s="8" t="s">
        <v>17</v>
      </c>
      <c r="M14" s="8"/>
    </row>
    <row r="15" ht="30" customHeight="1">
      <c r="A15" s="0"/>
      <c r="B15" s="0"/>
      <c r="C15" s="0"/>
      <c r="D15" s="0"/>
      <c r="E15" s="0"/>
      <c r="F15" s="0"/>
      <c r="G15" s="0"/>
      <c r="H15" s="0"/>
      <c r="I15" s="0"/>
      <c r="J15" s="0"/>
      <c r="K15" s="5" t="s">
        <v>18</v>
      </c>
      <c r="L15" s="8" t="s">
        <v>19</v>
      </c>
      <c r="M15" s="8"/>
    </row>
    <row r="16" ht="30" customHeight="1">
      <c r="A16" s="0"/>
      <c r="B16" s="0"/>
      <c r="C16" s="0"/>
      <c r="D16" s="0"/>
      <c r="E16" s="0"/>
      <c r="F16" s="0"/>
      <c r="G16" s="0"/>
      <c r="H16" s="0"/>
      <c r="I16" s="0"/>
      <c r="J16" s="0"/>
      <c r="K16" s="5" t="s">
        <v>20</v>
      </c>
      <c r="L16" s="8" t="s">
        <v>21</v>
      </c>
      <c r="M16" s="8"/>
    </row>
    <row r="17" ht="30" customHeight="1">
      <c r="A17" s="9" t="s">
        <v>22</v>
      </c>
      <c r="B17" s="9"/>
      <c r="C17" s="9"/>
      <c r="D17" s="9"/>
      <c r="E17" s="9" t="s">
        <v>23</v>
      </c>
      <c r="F17" s="9"/>
      <c r="G17" s="9"/>
      <c r="H17" s="9"/>
      <c r="I17" s="9"/>
      <c r="J17" s="9"/>
      <c r="K17" s="5" t="s">
        <v>24</v>
      </c>
      <c r="L17" s="8" t="s">
        <v>25</v>
      </c>
      <c r="M17" s="8"/>
    </row>
    <row r="18" ht="30" customHeight="1">
      <c r="A18" s="9" t="s">
        <v>26</v>
      </c>
      <c r="B18" s="9"/>
      <c r="C18" s="9"/>
      <c r="D18" s="9"/>
      <c r="E18" s="9" t="s">
        <v>27</v>
      </c>
      <c r="F18" s="9"/>
      <c r="G18" s="9"/>
      <c r="H18" s="9"/>
      <c r="I18" s="9"/>
      <c r="J18" s="9"/>
      <c r="K18" s="5" t="s">
        <v>20</v>
      </c>
      <c r="L18" s="8"/>
      <c r="M18" s="8"/>
    </row>
    <row r="19" ht="30" customHeight="1">
      <c r="A19" s="9" t="s">
        <v>28</v>
      </c>
      <c r="B19" s="9"/>
      <c r="C19" s="9"/>
      <c r="D19" s="9"/>
      <c r="E19" s="9" t="s">
        <v>29</v>
      </c>
      <c r="F19" s="9"/>
      <c r="G19" s="9"/>
      <c r="H19" s="9"/>
      <c r="I19" s="9"/>
      <c r="J19" s="9"/>
      <c r="K19" s="5" t="s">
        <v>30</v>
      </c>
      <c r="L19" s="8"/>
      <c r="M19" s="8"/>
    </row>
    <row r="20" ht="30" customHeight="1">
      <c r="A20" s="9" t="s">
        <v>31</v>
      </c>
      <c r="B20" s="9"/>
      <c r="C20" s="9"/>
      <c r="D20" s="9"/>
      <c r="E20" s="9"/>
      <c r="F20" s="9"/>
      <c r="G20" s="9"/>
      <c r="H20" s="9"/>
      <c r="I20" s="9"/>
      <c r="J20" s="9"/>
      <c r="K20" s="5" t="s">
        <v>32</v>
      </c>
      <c r="L20" s="8" t="s">
        <v>33</v>
      </c>
      <c r="M20" s="8"/>
    </row>
  </sheetData>
  <sheetProtection password="C492" sheet="1" objects="1" scenarios="1"/>
  <mergeCells>
    <mergeCell ref="B2:G2"/>
    <mergeCell ref="K2:M2"/>
    <mergeCell ref="B3:G3"/>
    <mergeCell ref="K3:M3"/>
    <mergeCell ref="B4:G4"/>
    <mergeCell ref="K4:M4"/>
    <mergeCell ref="B5:G5"/>
    <mergeCell ref="K5:M5"/>
    <mergeCell ref="B6:G6"/>
    <mergeCell ref="K6:M6"/>
    <mergeCell ref="B7:G7"/>
    <mergeCell ref="L7:M7"/>
    <mergeCell ref="L8:M8"/>
    <mergeCell ref="K9:M9"/>
    <mergeCell ref="K10:M10"/>
    <mergeCell ref="A12:M12"/>
    <mergeCell ref="A13:M13"/>
    <mergeCell ref="G14:I14"/>
    <mergeCell ref="L14:M14"/>
    <mergeCell ref="L15:M15"/>
    <mergeCell ref="L16:M16"/>
    <mergeCell ref="A17:D17"/>
    <mergeCell ref="E17:J17"/>
    <mergeCell ref="L17:M17"/>
    <mergeCell ref="A18:D18"/>
    <mergeCell ref="E18:J18"/>
    <mergeCell ref="L18:M18"/>
    <mergeCell ref="A19:D19"/>
    <mergeCell ref="E19:J19"/>
    <mergeCell ref="L19:M19"/>
    <mergeCell ref="A20:D20"/>
    <mergeCell ref="E20:J20"/>
    <mergeCell ref="L20:M20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&amp;K00-00925199._25.470536</oddHeader>
    <oddFooter>&amp;L&amp;L&amp;"Verdana,Полужирный"&amp;K000000&amp;L&amp;"Verdana,Полужирный"&amp;K00-014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3" width="17.19" customWidth="1"/>
  </cols>
  <sheetData>
    <row r="1" ht="10" customHeight="1">
</row>
    <row r="2" ht="45" customHeight="1">
      <c r="A2" s="2" t="s">
        <v>552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8" t="s">
        <v>17</v>
      </c>
    </row>
    <row r="4" ht="30" customHeight="1">
      <c r="A4" s="4" t="s">
        <v>359</v>
      </c>
      <c r="B4" s="4"/>
      <c r="C4" s="4"/>
      <c r="D4" s="4"/>
      <c r="E4" s="4"/>
      <c r="F4" s="4"/>
      <c r="G4" s="4"/>
      <c r="H4" s="4"/>
      <c r="I4" s="4"/>
      <c r="J4" s="4"/>
      <c r="K4" s="4"/>
      <c r="L4" s="16" t="s">
        <v>18</v>
      </c>
      <c r="M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16" t="s">
        <v>20</v>
      </c>
      <c r="M5" s="8"/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16" t="s">
        <v>360</v>
      </c>
      <c r="M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7"/>
      <c r="L7" s="16" t="s">
        <v>362</v>
      </c>
      <c r="M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6"/>
      <c r="M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6"/>
      <c r="L9" s="16" t="s">
        <v>32</v>
      </c>
      <c r="M9" s="8" t="s">
        <v>33</v>
      </c>
    </row>
    <row r="10" ht="10" customHeight="1">
</row>
    <row r="11" ht="45" customHeight="1">
      <c r="A11" s="3" t="s">
        <v>553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375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377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20" customHeight="1">
      <c r="A18" s="9" t="s">
        <v>554</v>
      </c>
      <c r="B18" s="9"/>
      <c r="C18" s="8" t="s">
        <v>380</v>
      </c>
      <c r="D18" s="12">
        <v>0</v>
      </c>
      <c r="E18" s="12">
        <v>0</v>
      </c>
      <c r="F18" s="12">
        <v>0</v>
      </c>
    </row>
    <row r="19" ht="40" customHeight="1">
      <c r="A19" s="9" t="s">
        <v>381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40" customHeight="1">
      <c r="A20" s="9" t="s">
        <v>383</v>
      </c>
      <c r="B20" s="9"/>
      <c r="C20" s="8" t="s">
        <v>384</v>
      </c>
      <c r="D20" s="12">
        <v>0</v>
      </c>
      <c r="E20" s="12">
        <v>0</v>
      </c>
      <c r="F20" s="12">
        <v>0</v>
      </c>
    </row>
    <row r="21" ht="50" customHeight="1">
      <c r="A21" s="9" t="s">
        <v>555</v>
      </c>
      <c r="B21" s="9"/>
      <c r="C21" s="8" t="s">
        <v>386</v>
      </c>
      <c r="D21" s="12">
        <f>D16-D17+D18-D19+D20</f>
      </c>
      <c r="E21" s="12">
        <f>E16-E17+E18-E19+E20</f>
      </c>
      <c r="F21" s="12">
        <f>F16-F17+F18-F19+F20</f>
      </c>
    </row>
    <row r="22" ht="10" customHeight="1">
</row>
    <row r="23" ht="45" customHeight="1">
      <c r="A23" s="3" t="s">
        <v>556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ht="10" customHeight="1">
</row>
    <row r="25" ht="45" customHeight="1">
      <c r="A25" s="8" t="s">
        <v>35</v>
      </c>
      <c r="B25" s="8"/>
      <c r="C25" s="8" t="s">
        <v>36</v>
      </c>
      <c r="D25" s="8" t="s">
        <v>38</v>
      </c>
      <c r="E25" s="8"/>
      <c r="F25" s="8"/>
    </row>
    <row r="26" ht="4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</row>
    <row r="28" ht="40" customHeight="1">
      <c r="A28" s="9" t="s">
        <v>557</v>
      </c>
      <c r="B28" s="9"/>
      <c r="C28" s="8" t="s">
        <v>376</v>
      </c>
      <c r="D28" s="12">
        <v>0</v>
      </c>
      <c r="E28" s="12">
        <v>0</v>
      </c>
      <c r="F28" s="12">
        <v>0</v>
      </c>
    </row>
    <row r="29" ht="60" customHeight="1">
      <c r="A29" s="9" t="s">
        <v>558</v>
      </c>
      <c r="B29" s="9"/>
      <c r="C29" s="8" t="s">
        <v>378</v>
      </c>
      <c r="D29" s="12">
        <v>0</v>
      </c>
      <c r="E29" s="12">
        <v>0</v>
      </c>
      <c r="F29" s="12">
        <v>0</v>
      </c>
    </row>
    <row r="30" ht="40" customHeight="1">
      <c r="A30" s="9" t="s">
        <v>559</v>
      </c>
      <c r="B30" s="9"/>
      <c r="C30" s="8" t="s">
        <v>380</v>
      </c>
      <c r="D30" s="12">
        <v>0</v>
      </c>
      <c r="E30" s="12">
        <v>0</v>
      </c>
      <c r="F30" s="12">
        <v>0</v>
      </c>
    </row>
    <row r="31" ht="50" customHeight="1">
      <c r="A31" s="16" t="s">
        <v>478</v>
      </c>
      <c r="B31" s="16"/>
      <c r="C31" s="8" t="s">
        <v>386</v>
      </c>
      <c r="D31" s="12">
        <f>SUM(D28:D30)</f>
      </c>
      <c r="E31" s="12">
        <f>SUM(E28:E30)</f>
      </c>
      <c r="F31" s="12">
        <f>SUM(F28:F30)</f>
      </c>
    </row>
    <row r="32" ht="10" customHeight="1">
</row>
    <row r="33" ht="45" customHeight="1">
      <c r="A33" s="3" t="s">
        <v>560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ht="10" customHeight="1">
</row>
    <row r="35" ht="45" customHeight="1">
      <c r="A35" s="8" t="s">
        <v>35</v>
      </c>
      <c r="B35" s="8"/>
      <c r="C35" s="8" t="s">
        <v>36</v>
      </c>
      <c r="D35" s="8" t="s">
        <v>561</v>
      </c>
      <c r="E35" s="8" t="s">
        <v>367</v>
      </c>
      <c r="F35" s="8"/>
      <c r="G35" s="8"/>
      <c r="H35" s="8" t="s">
        <v>368</v>
      </c>
      <c r="I35" s="8"/>
      <c r="J35" s="8"/>
      <c r="K35" s="8" t="s">
        <v>369</v>
      </c>
      <c r="L35" s="8"/>
      <c r="M35" s="8"/>
    </row>
    <row r="36" ht="50" customHeight="1">
      <c r="A36" s="8"/>
      <c r="B36" s="0"/>
      <c r="C36" s="8"/>
      <c r="D36" s="8"/>
      <c r="E36" s="8" t="s">
        <v>562</v>
      </c>
      <c r="F36" s="8" t="s">
        <v>563</v>
      </c>
      <c r="G36" s="8" t="s">
        <v>510</v>
      </c>
      <c r="H36" s="8" t="s">
        <v>562</v>
      </c>
      <c r="I36" s="8" t="s">
        <v>563</v>
      </c>
      <c r="J36" s="8" t="s">
        <v>510</v>
      </c>
      <c r="K36" s="8" t="s">
        <v>562</v>
      </c>
      <c r="L36" s="8" t="s">
        <v>563</v>
      </c>
      <c r="M36" s="8" t="s">
        <v>510</v>
      </c>
    </row>
    <row r="37" ht="20" customHeight="1">
      <c r="A37" s="8" t="s">
        <v>276</v>
      </c>
      <c r="B37" s="8"/>
      <c r="C37" s="8" t="s">
        <v>370</v>
      </c>
      <c r="D37" s="8" t="s">
        <v>371</v>
      </c>
      <c r="E37" s="8" t="s">
        <v>372</v>
      </c>
      <c r="F37" s="8" t="s">
        <v>373</v>
      </c>
      <c r="G37" s="8" t="s">
        <v>374</v>
      </c>
      <c r="H37" s="8" t="s">
        <v>29</v>
      </c>
      <c r="I37" s="8" t="s">
        <v>405</v>
      </c>
      <c r="J37" s="8" t="s">
        <v>406</v>
      </c>
      <c r="K37" s="8" t="s">
        <v>407</v>
      </c>
      <c r="L37" s="8" t="s">
        <v>408</v>
      </c>
      <c r="M37" s="8" t="s">
        <v>409</v>
      </c>
    </row>
    <row r="38" ht="20" customHeight="1">
      <c r="A38" s="8" t="s">
        <v>46</v>
      </c>
      <c r="B38" s="8"/>
      <c r="C38" s="8" t="s">
        <v>46</v>
      </c>
      <c r="D38" s="8" t="s">
        <v>46</v>
      </c>
      <c r="E38" s="8" t="s">
        <v>46</v>
      </c>
      <c r="F38" s="8" t="s">
        <v>46</v>
      </c>
      <c r="G38" s="8" t="s">
        <v>46</v>
      </c>
      <c r="H38" s="8" t="s">
        <v>46</v>
      </c>
      <c r="I38" s="8" t="s">
        <v>46</v>
      </c>
      <c r="J38" s="8" t="s">
        <v>46</v>
      </c>
      <c r="K38" s="8" t="s">
        <v>46</v>
      </c>
      <c r="L38" s="8" t="s">
        <v>46</v>
      </c>
      <c r="M38" s="8" t="s">
        <v>46</v>
      </c>
    </row>
    <row r="39" ht="10" customHeight="1">
</row>
    <row r="40" ht="45" customHeight="1">
      <c r="A40" s="3" t="s">
        <v>564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ht="10" customHeight="1">
</row>
    <row r="42" ht="45" customHeight="1">
      <c r="A42" s="8" t="s">
        <v>35</v>
      </c>
      <c r="B42" s="8"/>
      <c r="C42" s="8" t="s">
        <v>36</v>
      </c>
      <c r="D42" s="8" t="s">
        <v>561</v>
      </c>
      <c r="E42" s="8" t="s">
        <v>367</v>
      </c>
      <c r="F42" s="8"/>
      <c r="G42" s="8"/>
      <c r="H42" s="8" t="s">
        <v>368</v>
      </c>
      <c r="I42" s="8"/>
      <c r="J42" s="8"/>
      <c r="K42" s="8" t="s">
        <v>369</v>
      </c>
      <c r="L42" s="8"/>
      <c r="M42" s="8"/>
    </row>
    <row r="43" ht="50" customHeight="1">
      <c r="A43" s="8"/>
      <c r="B43" s="0"/>
      <c r="C43" s="8"/>
      <c r="D43" s="8"/>
      <c r="E43" s="8" t="s">
        <v>562</v>
      </c>
      <c r="F43" s="8" t="s">
        <v>563</v>
      </c>
      <c r="G43" s="8" t="s">
        <v>510</v>
      </c>
      <c r="H43" s="8" t="s">
        <v>562</v>
      </c>
      <c r="I43" s="8" t="s">
        <v>563</v>
      </c>
      <c r="J43" s="8" t="s">
        <v>510</v>
      </c>
      <c r="K43" s="8" t="s">
        <v>562</v>
      </c>
      <c r="L43" s="8" t="s">
        <v>563</v>
      </c>
      <c r="M43" s="8" t="s">
        <v>510</v>
      </c>
    </row>
    <row r="44" ht="20" customHeight="1">
      <c r="A44" s="8" t="s">
        <v>276</v>
      </c>
      <c r="B44" s="8"/>
      <c r="C44" s="8" t="s">
        <v>370</v>
      </c>
      <c r="D44" s="8" t="s">
        <v>371</v>
      </c>
      <c r="E44" s="8" t="s">
        <v>372</v>
      </c>
      <c r="F44" s="8" t="s">
        <v>373</v>
      </c>
      <c r="G44" s="8" t="s">
        <v>374</v>
      </c>
      <c r="H44" s="8" t="s">
        <v>29</v>
      </c>
      <c r="I44" s="8" t="s">
        <v>405</v>
      </c>
      <c r="J44" s="8" t="s">
        <v>406</v>
      </c>
      <c r="K44" s="8" t="s">
        <v>407</v>
      </c>
      <c r="L44" s="8" t="s">
        <v>408</v>
      </c>
      <c r="M44" s="8" t="s">
        <v>409</v>
      </c>
    </row>
    <row r="45" ht="20" customHeight="1">
      <c r="A45" s="8" t="s">
        <v>46</v>
      </c>
      <c r="B45" s="8"/>
      <c r="C45" s="8" t="s">
        <v>46</v>
      </c>
      <c r="D45" s="8" t="s">
        <v>46</v>
      </c>
      <c r="E45" s="8" t="s">
        <v>46</v>
      </c>
      <c r="F45" s="8" t="s">
        <v>46</v>
      </c>
      <c r="G45" s="8" t="s">
        <v>46</v>
      </c>
      <c r="H45" s="8" t="s">
        <v>46</v>
      </c>
      <c r="I45" s="8" t="s">
        <v>46</v>
      </c>
      <c r="J45" s="8" t="s">
        <v>46</v>
      </c>
      <c r="K45" s="8" t="s">
        <v>46</v>
      </c>
      <c r="L45" s="8" t="s">
        <v>46</v>
      </c>
      <c r="M45" s="8" t="s">
        <v>46</v>
      </c>
    </row>
    <row r="46" ht="10" customHeight="1">
</row>
    <row r="47" ht="45" customHeight="1">
      <c r="A47" s="3" t="s">
        <v>565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ht="10" customHeight="1">
</row>
    <row r="49" ht="45" customHeight="1">
      <c r="A49" s="8" t="s">
        <v>35</v>
      </c>
      <c r="B49" s="8"/>
      <c r="C49" s="8" t="s">
        <v>36</v>
      </c>
      <c r="D49" s="8" t="s">
        <v>561</v>
      </c>
      <c r="E49" s="8" t="s">
        <v>367</v>
      </c>
      <c r="F49" s="8"/>
      <c r="G49" s="8"/>
      <c r="H49" s="8" t="s">
        <v>368</v>
      </c>
      <c r="I49" s="8"/>
      <c r="J49" s="8"/>
      <c r="K49" s="8" t="s">
        <v>369</v>
      </c>
      <c r="L49" s="8"/>
      <c r="M49" s="8"/>
    </row>
    <row r="50" ht="50" customHeight="1">
      <c r="A50" s="8"/>
      <c r="B50" s="0"/>
      <c r="C50" s="8"/>
      <c r="D50" s="8"/>
      <c r="E50" s="8" t="s">
        <v>562</v>
      </c>
      <c r="F50" s="8" t="s">
        <v>563</v>
      </c>
      <c r="G50" s="8" t="s">
        <v>510</v>
      </c>
      <c r="H50" s="8" t="s">
        <v>562</v>
      </c>
      <c r="I50" s="8" t="s">
        <v>563</v>
      </c>
      <c r="J50" s="8" t="s">
        <v>510</v>
      </c>
      <c r="K50" s="8" t="s">
        <v>562</v>
      </c>
      <c r="L50" s="8" t="s">
        <v>563</v>
      </c>
      <c r="M50" s="8" t="s">
        <v>510</v>
      </c>
    </row>
    <row r="51" ht="20" customHeight="1">
      <c r="A51" s="8" t="s">
        <v>276</v>
      </c>
      <c r="B51" s="8"/>
      <c r="C51" s="8" t="s">
        <v>370</v>
      </c>
      <c r="D51" s="8" t="s">
        <v>371</v>
      </c>
      <c r="E51" s="8" t="s">
        <v>372</v>
      </c>
      <c r="F51" s="8" t="s">
        <v>373</v>
      </c>
      <c r="G51" s="8" t="s">
        <v>374</v>
      </c>
      <c r="H51" s="8" t="s">
        <v>29</v>
      </c>
      <c r="I51" s="8" t="s">
        <v>405</v>
      </c>
      <c r="J51" s="8" t="s">
        <v>406</v>
      </c>
      <c r="K51" s="8" t="s">
        <v>407</v>
      </c>
      <c r="L51" s="8" t="s">
        <v>408</v>
      </c>
      <c r="M51" s="8" t="s">
        <v>409</v>
      </c>
    </row>
    <row r="52" ht="20" customHeight="1">
      <c r="A52" s="8" t="s">
        <v>46</v>
      </c>
      <c r="B52" s="8"/>
      <c r="C52" s="8" t="s">
        <v>46</v>
      </c>
      <c r="D52" s="8" t="s">
        <v>46</v>
      </c>
      <c r="E52" s="8" t="s">
        <v>46</v>
      </c>
      <c r="F52" s="8" t="s">
        <v>46</v>
      </c>
      <c r="G52" s="8" t="s">
        <v>46</v>
      </c>
      <c r="H52" s="8" t="s">
        <v>46</v>
      </c>
      <c r="I52" s="8" t="s">
        <v>46</v>
      </c>
      <c r="J52" s="8" t="s">
        <v>46</v>
      </c>
      <c r="K52" s="8" t="s">
        <v>46</v>
      </c>
      <c r="L52" s="8" t="s">
        <v>46</v>
      </c>
      <c r="M52" s="8" t="s">
        <v>46</v>
      </c>
    </row>
  </sheetData>
  <sheetProtection password="C492" sheet="1" objects="1" scenarios="1"/>
  <mergeCells>
    <mergeCell ref="A2:M2"/>
    <mergeCell ref="A4:K4"/>
    <mergeCell ref="B7:K7"/>
    <mergeCell ref="B8:K8"/>
    <mergeCell ref="B9:K9"/>
    <mergeCell ref="A11:M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M23"/>
    <mergeCell ref="A25:B26"/>
    <mergeCell ref="C25:C26"/>
    <mergeCell ref="D25:F25"/>
    <mergeCell ref="A27:B27"/>
    <mergeCell ref="A28:B28"/>
    <mergeCell ref="A29:B29"/>
    <mergeCell ref="A30:B30"/>
    <mergeCell ref="A31:B31"/>
    <mergeCell ref="A33:M33"/>
    <mergeCell ref="A35:B36"/>
    <mergeCell ref="C35:C36"/>
    <mergeCell ref="D35:D36"/>
    <mergeCell ref="E35:G35"/>
    <mergeCell ref="H35:J35"/>
    <mergeCell ref="K35:M35"/>
    <mergeCell ref="A37:B37"/>
    <mergeCell ref="A38:B38"/>
    <mergeCell ref="A40:M40"/>
    <mergeCell ref="A42:B43"/>
    <mergeCell ref="C42:C43"/>
    <mergeCell ref="D42:D43"/>
    <mergeCell ref="E42:G42"/>
    <mergeCell ref="H42:J42"/>
    <mergeCell ref="K42:M42"/>
    <mergeCell ref="A44:B44"/>
    <mergeCell ref="A45:B45"/>
    <mergeCell ref="A47:M47"/>
    <mergeCell ref="A49:B50"/>
    <mergeCell ref="C49:C50"/>
    <mergeCell ref="D49:D50"/>
    <mergeCell ref="E49:G49"/>
    <mergeCell ref="H49:J49"/>
    <mergeCell ref="K49:M49"/>
    <mergeCell ref="A51:B51"/>
    <mergeCell ref="A52:B52"/>
  </mergeCells>
  <phoneticPr fontId="0" type="noConversion"/>
  <pageMargins left="0.4" right="0.4" top="0.4" bottom="0.4" header="0.1" footer="0.1"/>
  <pageSetup paperSize="9" fitToHeight="0" orientation="landscape" verticalDpi="0" r:id="rId10"/>
  <headerFooter>
    <oddHeader>&amp;R&amp;L&amp;"Verdana,Полужирный"&amp;K000000&amp;R&amp;"Verdana,Полужирный"&amp;K00-014Подготовлено в ЭС РАМЗЭС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3" width="17.19" customWidth="1"/>
  </cols>
  <sheetData>
    <row r="1" ht="10" customHeight="1">
</row>
    <row r="2" ht="45" customHeight="1">
      <c r="A2" s="2" t="s">
        <v>566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8" t="s">
        <v>17</v>
      </c>
    </row>
    <row r="4" ht="30" customHeight="1">
      <c r="A4" s="4" t="s">
        <v>359</v>
      </c>
      <c r="B4" s="4"/>
      <c r="C4" s="4"/>
      <c r="D4" s="4"/>
      <c r="E4" s="4"/>
      <c r="F4" s="4"/>
      <c r="G4" s="4"/>
      <c r="H4" s="4"/>
      <c r="I4" s="4"/>
      <c r="J4" s="4"/>
      <c r="K4" s="4"/>
      <c r="L4" s="16" t="s">
        <v>18</v>
      </c>
      <c r="M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16" t="s">
        <v>20</v>
      </c>
      <c r="M5" s="8"/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16" t="s">
        <v>360</v>
      </c>
      <c r="M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7"/>
      <c r="L7" s="16" t="s">
        <v>362</v>
      </c>
      <c r="M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6"/>
      <c r="M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6"/>
      <c r="L9" s="16" t="s">
        <v>32</v>
      </c>
      <c r="M9" s="8" t="s">
        <v>33</v>
      </c>
    </row>
    <row r="10" ht="10" customHeight="1">
</row>
    <row r="11" ht="45" customHeight="1">
      <c r="A11" s="3" t="s">
        <v>567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375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377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40" customHeight="1">
      <c r="A18" s="9" t="s">
        <v>568</v>
      </c>
      <c r="B18" s="9"/>
      <c r="C18" s="8" t="s">
        <v>380</v>
      </c>
      <c r="D18" s="12">
        <v>0</v>
      </c>
      <c r="E18" s="12">
        <v>0</v>
      </c>
      <c r="F18" s="12">
        <v>0</v>
      </c>
    </row>
    <row r="19" ht="40" customHeight="1">
      <c r="A19" s="9" t="s">
        <v>381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50" customHeight="1">
      <c r="A20" s="9" t="s">
        <v>569</v>
      </c>
      <c r="B20" s="9"/>
      <c r="C20" s="8" t="s">
        <v>386</v>
      </c>
      <c r="D20" s="12">
        <f>D16-D17+D18-D19</f>
      </c>
      <c r="E20" s="12">
        <f>E16-E17+E18-E19</f>
      </c>
      <c r="F20" s="12">
        <f>F16-F17+F18-F19</f>
      </c>
    </row>
    <row r="21" ht="10" customHeight="1">
</row>
    <row r="22" ht="45" customHeight="1">
      <c r="A22" s="3" t="s">
        <v>570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ht="10" customHeight="1">
</row>
    <row r="24" ht="45" customHeight="1">
      <c r="A24" s="8" t="s">
        <v>35</v>
      </c>
      <c r="B24" s="8"/>
      <c r="C24" s="8" t="s">
        <v>36</v>
      </c>
      <c r="D24" s="8" t="s">
        <v>38</v>
      </c>
      <c r="E24" s="8"/>
      <c r="F24" s="8"/>
    </row>
    <row r="25" ht="45" customHeight="1">
      <c r="A25" s="8"/>
      <c r="B25" s="0"/>
      <c r="C25" s="8"/>
      <c r="D25" s="8" t="s">
        <v>367</v>
      </c>
      <c r="E25" s="8" t="s">
        <v>368</v>
      </c>
      <c r="F25" s="8" t="s">
        <v>369</v>
      </c>
    </row>
    <row r="26" ht="20" customHeight="1">
      <c r="A26" s="8" t="s">
        <v>276</v>
      </c>
      <c r="B26" s="8"/>
      <c r="C26" s="8" t="s">
        <v>370</v>
      </c>
      <c r="D26" s="8" t="s">
        <v>371</v>
      </c>
      <c r="E26" s="8" t="s">
        <v>372</v>
      </c>
      <c r="F26" s="8" t="s">
        <v>373</v>
      </c>
    </row>
    <row r="27" ht="40" customHeight="1">
      <c r="A27" s="9" t="s">
        <v>571</v>
      </c>
      <c r="B27" s="9"/>
      <c r="C27" s="8" t="s">
        <v>376</v>
      </c>
      <c r="D27" s="12">
        <v>0</v>
      </c>
      <c r="E27" s="12">
        <v>0</v>
      </c>
      <c r="F27" s="12">
        <v>0</v>
      </c>
    </row>
    <row r="28" ht="60" customHeight="1">
      <c r="A28" s="9" t="s">
        <v>572</v>
      </c>
      <c r="B28" s="9"/>
      <c r="C28" s="8" t="s">
        <v>378</v>
      </c>
      <c r="D28" s="12">
        <v>0</v>
      </c>
      <c r="E28" s="12">
        <v>0</v>
      </c>
      <c r="F28" s="12">
        <v>0</v>
      </c>
    </row>
    <row r="29" ht="50" customHeight="1">
      <c r="A29" s="16" t="s">
        <v>478</v>
      </c>
      <c r="B29" s="16"/>
      <c r="C29" s="8" t="s">
        <v>386</v>
      </c>
      <c r="D29" s="12">
        <f>SUM(D27:D28)</f>
      </c>
      <c r="E29" s="12">
        <f>SUM(E27:E28)</f>
      </c>
      <c r="F29" s="12">
        <f>SUM(F27:F28)</f>
      </c>
    </row>
    <row r="30" ht="10" customHeight="1">
</row>
    <row r="31" ht="45" customHeight="1">
      <c r="A31" s="3" t="s">
        <v>573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ht="10" customHeight="1">
</row>
    <row r="33" ht="45" customHeight="1">
      <c r="A33" s="8" t="s">
        <v>35</v>
      </c>
      <c r="B33" s="8"/>
      <c r="C33" s="8" t="s">
        <v>36</v>
      </c>
      <c r="D33" s="8" t="s">
        <v>561</v>
      </c>
      <c r="E33" s="8" t="s">
        <v>367</v>
      </c>
      <c r="F33" s="8"/>
      <c r="G33" s="8"/>
      <c r="H33" s="8" t="s">
        <v>368</v>
      </c>
      <c r="I33" s="8"/>
      <c r="J33" s="8"/>
      <c r="K33" s="8" t="s">
        <v>369</v>
      </c>
      <c r="L33" s="8"/>
      <c r="M33" s="8"/>
    </row>
    <row r="34" ht="50" customHeight="1">
      <c r="A34" s="8"/>
      <c r="B34" s="0"/>
      <c r="C34" s="8"/>
      <c r="D34" s="8"/>
      <c r="E34" s="8" t="s">
        <v>562</v>
      </c>
      <c r="F34" s="8" t="s">
        <v>563</v>
      </c>
      <c r="G34" s="8" t="s">
        <v>510</v>
      </c>
      <c r="H34" s="8" t="s">
        <v>562</v>
      </c>
      <c r="I34" s="8" t="s">
        <v>563</v>
      </c>
      <c r="J34" s="8" t="s">
        <v>510</v>
      </c>
      <c r="K34" s="8" t="s">
        <v>562</v>
      </c>
      <c r="L34" s="8" t="s">
        <v>563</v>
      </c>
      <c r="M34" s="8" t="s">
        <v>510</v>
      </c>
    </row>
    <row r="35" ht="20" customHeight="1">
      <c r="A35" s="8" t="s">
        <v>276</v>
      </c>
      <c r="B35" s="8"/>
      <c r="C35" s="8" t="s">
        <v>370</v>
      </c>
      <c r="D35" s="8" t="s">
        <v>371</v>
      </c>
      <c r="E35" s="8" t="s">
        <v>372</v>
      </c>
      <c r="F35" s="8" t="s">
        <v>373</v>
      </c>
      <c r="G35" s="8" t="s">
        <v>374</v>
      </c>
      <c r="H35" s="8" t="s">
        <v>29</v>
      </c>
      <c r="I35" s="8" t="s">
        <v>405</v>
      </c>
      <c r="J35" s="8" t="s">
        <v>406</v>
      </c>
      <c r="K35" s="8" t="s">
        <v>407</v>
      </c>
      <c r="L35" s="8" t="s">
        <v>408</v>
      </c>
      <c r="M35" s="8" t="s">
        <v>409</v>
      </c>
    </row>
    <row r="36" ht="20" customHeight="1">
      <c r="A36" s="8" t="s">
        <v>46</v>
      </c>
      <c r="B36" s="8"/>
      <c r="C36" s="8" t="s">
        <v>46</v>
      </c>
      <c r="D36" s="8" t="s">
        <v>46</v>
      </c>
      <c r="E36" s="8" t="s">
        <v>46</v>
      </c>
      <c r="F36" s="8" t="s">
        <v>46</v>
      </c>
      <c r="G36" s="8" t="s">
        <v>46</v>
      </c>
      <c r="H36" s="8" t="s">
        <v>46</v>
      </c>
      <c r="I36" s="8" t="s">
        <v>46</v>
      </c>
      <c r="J36" s="8" t="s">
        <v>46</v>
      </c>
      <c r="K36" s="8" t="s">
        <v>46</v>
      </c>
      <c r="L36" s="8" t="s">
        <v>46</v>
      </c>
      <c r="M36" s="8" t="s">
        <v>46</v>
      </c>
    </row>
    <row r="37" ht="10" customHeight="1">
</row>
    <row r="38" ht="45" customHeight="1">
      <c r="A38" s="3" t="s">
        <v>574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ht="10" customHeight="1">
</row>
    <row r="40" ht="45" customHeight="1">
      <c r="A40" s="8" t="s">
        <v>35</v>
      </c>
      <c r="B40" s="8"/>
      <c r="C40" s="8" t="s">
        <v>36</v>
      </c>
      <c r="D40" s="8" t="s">
        <v>561</v>
      </c>
      <c r="E40" s="8" t="s">
        <v>367</v>
      </c>
      <c r="F40" s="8"/>
      <c r="G40" s="8"/>
      <c r="H40" s="8" t="s">
        <v>368</v>
      </c>
      <c r="I40" s="8"/>
      <c r="J40" s="8"/>
      <c r="K40" s="8" t="s">
        <v>369</v>
      </c>
      <c r="L40" s="8"/>
      <c r="M40" s="8"/>
    </row>
    <row r="41" ht="50" customHeight="1">
      <c r="A41" s="8"/>
      <c r="B41" s="0"/>
      <c r="C41" s="8"/>
      <c r="D41" s="8"/>
      <c r="E41" s="8" t="s">
        <v>562</v>
      </c>
      <c r="F41" s="8" t="s">
        <v>563</v>
      </c>
      <c r="G41" s="8" t="s">
        <v>510</v>
      </c>
      <c r="H41" s="8" t="s">
        <v>562</v>
      </c>
      <c r="I41" s="8" t="s">
        <v>563</v>
      </c>
      <c r="J41" s="8" t="s">
        <v>510</v>
      </c>
      <c r="K41" s="8" t="s">
        <v>562</v>
      </c>
      <c r="L41" s="8" t="s">
        <v>563</v>
      </c>
      <c r="M41" s="8" t="s">
        <v>510</v>
      </c>
    </row>
    <row r="42" ht="20" customHeight="1">
      <c r="A42" s="8" t="s">
        <v>276</v>
      </c>
      <c r="B42" s="8"/>
      <c r="C42" s="8" t="s">
        <v>370</v>
      </c>
      <c r="D42" s="8" t="s">
        <v>371</v>
      </c>
      <c r="E42" s="8" t="s">
        <v>372</v>
      </c>
      <c r="F42" s="8" t="s">
        <v>373</v>
      </c>
      <c r="G42" s="8" t="s">
        <v>374</v>
      </c>
      <c r="H42" s="8" t="s">
        <v>29</v>
      </c>
      <c r="I42" s="8" t="s">
        <v>405</v>
      </c>
      <c r="J42" s="8" t="s">
        <v>406</v>
      </c>
      <c r="K42" s="8" t="s">
        <v>407</v>
      </c>
      <c r="L42" s="8" t="s">
        <v>408</v>
      </c>
      <c r="M42" s="8" t="s">
        <v>409</v>
      </c>
    </row>
    <row r="43" ht="20" customHeight="1">
      <c r="A43" s="8" t="s">
        <v>46</v>
      </c>
      <c r="B43" s="8"/>
      <c r="C43" s="8" t="s">
        <v>46</v>
      </c>
      <c r="D43" s="8" t="s">
        <v>46</v>
      </c>
      <c r="E43" s="8" t="s">
        <v>46</v>
      </c>
      <c r="F43" s="8" t="s">
        <v>46</v>
      </c>
      <c r="G43" s="8" t="s">
        <v>46</v>
      </c>
      <c r="H43" s="8" t="s">
        <v>46</v>
      </c>
      <c r="I43" s="8" t="s">
        <v>46</v>
      </c>
      <c r="J43" s="8" t="s">
        <v>46</v>
      </c>
      <c r="K43" s="8" t="s">
        <v>46</v>
      </c>
      <c r="L43" s="8" t="s">
        <v>46</v>
      </c>
      <c r="M43" s="8" t="s">
        <v>46</v>
      </c>
    </row>
  </sheetData>
  <sheetProtection password="C492" sheet="1" objects="1" scenarios="1"/>
  <mergeCells>
    <mergeCell ref="A2:M2"/>
    <mergeCell ref="A4:K4"/>
    <mergeCell ref="B7:K7"/>
    <mergeCell ref="B8:K8"/>
    <mergeCell ref="B9:K9"/>
    <mergeCell ref="A11:M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2:M22"/>
    <mergeCell ref="A24:B25"/>
    <mergeCell ref="C24:C25"/>
    <mergeCell ref="D24:F24"/>
    <mergeCell ref="A26:B26"/>
    <mergeCell ref="A27:B27"/>
    <mergeCell ref="A28:B28"/>
    <mergeCell ref="A29:B29"/>
    <mergeCell ref="A31:M31"/>
    <mergeCell ref="A33:B34"/>
    <mergeCell ref="C33:C34"/>
    <mergeCell ref="D33:D34"/>
    <mergeCell ref="E33:G33"/>
    <mergeCell ref="H33:J33"/>
    <mergeCell ref="K33:M33"/>
    <mergeCell ref="A35:B35"/>
    <mergeCell ref="A36:B36"/>
    <mergeCell ref="A38:M38"/>
    <mergeCell ref="A40:B41"/>
    <mergeCell ref="C40:C41"/>
    <mergeCell ref="D40:D41"/>
    <mergeCell ref="E40:G40"/>
    <mergeCell ref="H40:J40"/>
    <mergeCell ref="K40:M40"/>
    <mergeCell ref="A42:B42"/>
    <mergeCell ref="A43:B43"/>
  </mergeCells>
  <phoneticPr fontId="0" type="noConversion"/>
  <pageMargins left="0.4" right="0.4" top="0.4" bottom="0.4" header="0.1" footer="0.1"/>
  <pageSetup paperSize="9" fitToHeight="0" orientation="landscape" verticalDpi="0" r:id="rId11"/>
  <headerFooter>
    <oddHeader>&amp;R&amp;L&amp;"Verdana,Полужирный"&amp;K000000&amp;R&amp;"Verdana,Полужирный"&amp;K00-014Подготовлено в ЭС РАМЗЭС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3" width="17.19" customWidth="1"/>
  </cols>
  <sheetData>
    <row r="1" ht="10" customHeight="1">
</row>
    <row r="2" ht="45" customHeight="1">
      <c r="A2" s="2" t="s">
        <v>575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8" t="s">
        <v>17</v>
      </c>
    </row>
    <row r="4" ht="30" customHeight="1">
      <c r="A4" s="4" t="s">
        <v>359</v>
      </c>
      <c r="B4" s="4"/>
      <c r="C4" s="4"/>
      <c r="D4" s="4"/>
      <c r="E4" s="4"/>
      <c r="F4" s="4"/>
      <c r="G4" s="4"/>
      <c r="H4" s="4"/>
      <c r="I4" s="4"/>
      <c r="J4" s="4"/>
      <c r="K4" s="4"/>
      <c r="L4" s="16" t="s">
        <v>18</v>
      </c>
      <c r="M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16" t="s">
        <v>20</v>
      </c>
      <c r="M5" s="8"/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16" t="s">
        <v>360</v>
      </c>
      <c r="M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7"/>
      <c r="L7" s="16" t="s">
        <v>362</v>
      </c>
      <c r="M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6"/>
      <c r="M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6"/>
      <c r="L9" s="16" t="s">
        <v>32</v>
      </c>
      <c r="M9" s="8" t="s">
        <v>33</v>
      </c>
    </row>
    <row r="10" ht="10" customHeight="1">
</row>
    <row r="11" ht="45" customHeight="1">
      <c r="A11" s="3" t="s">
        <v>576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375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377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40" customHeight="1">
      <c r="A18" s="9" t="s">
        <v>577</v>
      </c>
      <c r="B18" s="9"/>
      <c r="C18" s="8" t="s">
        <v>380</v>
      </c>
      <c r="D18" s="12">
        <v>0</v>
      </c>
      <c r="E18" s="12">
        <v>0</v>
      </c>
      <c r="F18" s="12">
        <v>0</v>
      </c>
    </row>
    <row r="19" ht="40" customHeight="1">
      <c r="A19" s="9" t="s">
        <v>381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50" customHeight="1">
      <c r="A20" s="9" t="s">
        <v>578</v>
      </c>
      <c r="B20" s="9"/>
      <c r="C20" s="8" t="s">
        <v>386</v>
      </c>
      <c r="D20" s="12">
        <f>D16-D17+D18-D19</f>
      </c>
      <c r="E20" s="12">
        <f>E16-E17+E18-E19</f>
      </c>
      <c r="F20" s="12">
        <f>F16-F17+F18-F19</f>
      </c>
    </row>
    <row r="21" ht="10" customHeight="1">
</row>
    <row r="22" ht="45" customHeight="1">
      <c r="A22" s="3" t="s">
        <v>579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ht="10" customHeight="1">
</row>
    <row r="24" ht="45" customHeight="1">
      <c r="A24" s="8" t="s">
        <v>35</v>
      </c>
      <c r="B24" s="8"/>
      <c r="C24" s="8" t="s">
        <v>36</v>
      </c>
      <c r="D24" s="8" t="s">
        <v>38</v>
      </c>
      <c r="E24" s="8"/>
      <c r="F24" s="8"/>
    </row>
    <row r="25" ht="45" customHeight="1">
      <c r="A25" s="8"/>
      <c r="B25" s="0"/>
      <c r="C25" s="8"/>
      <c r="D25" s="8" t="s">
        <v>367</v>
      </c>
      <c r="E25" s="8" t="s">
        <v>368</v>
      </c>
      <c r="F25" s="8" t="s">
        <v>369</v>
      </c>
    </row>
    <row r="26" ht="20" customHeight="1">
      <c r="A26" s="8" t="s">
        <v>276</v>
      </c>
      <c r="B26" s="8"/>
      <c r="C26" s="8" t="s">
        <v>370</v>
      </c>
      <c r="D26" s="8" t="s">
        <v>371</v>
      </c>
      <c r="E26" s="8" t="s">
        <v>372</v>
      </c>
      <c r="F26" s="8" t="s">
        <v>373</v>
      </c>
    </row>
    <row r="27" ht="40" customHeight="1">
      <c r="A27" s="9" t="s">
        <v>580</v>
      </c>
      <c r="B27" s="9"/>
      <c r="C27" s="8" t="s">
        <v>376</v>
      </c>
      <c r="D27" s="12">
        <v>0</v>
      </c>
      <c r="E27" s="12">
        <v>0</v>
      </c>
      <c r="F27" s="12">
        <v>0</v>
      </c>
    </row>
    <row r="28" ht="60" customHeight="1">
      <c r="A28" s="9" t="s">
        <v>581</v>
      </c>
      <c r="B28" s="9"/>
      <c r="C28" s="8" t="s">
        <v>378</v>
      </c>
      <c r="D28" s="12">
        <v>0</v>
      </c>
      <c r="E28" s="12">
        <v>0</v>
      </c>
      <c r="F28" s="12">
        <v>0</v>
      </c>
    </row>
    <row r="29" ht="50" customHeight="1">
      <c r="A29" s="16" t="s">
        <v>478</v>
      </c>
      <c r="B29" s="16"/>
      <c r="C29" s="8" t="s">
        <v>386</v>
      </c>
      <c r="D29" s="12">
        <f>SUM(D27:D28)</f>
      </c>
      <c r="E29" s="12">
        <f>SUM(E27:E28)</f>
      </c>
      <c r="F29" s="12">
        <f>SUM(F27:F28)</f>
      </c>
    </row>
    <row r="30" ht="10" customHeight="1">
</row>
    <row r="31" ht="45" customHeight="1">
      <c r="A31" s="3" t="s">
        <v>582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ht="10" customHeight="1">
</row>
    <row r="33" ht="45" customHeight="1">
      <c r="A33" s="8" t="s">
        <v>35</v>
      </c>
      <c r="B33" s="8"/>
      <c r="C33" s="8" t="s">
        <v>36</v>
      </c>
      <c r="D33" s="8" t="s">
        <v>561</v>
      </c>
      <c r="E33" s="8" t="s">
        <v>367</v>
      </c>
      <c r="F33" s="8"/>
      <c r="G33" s="8"/>
      <c r="H33" s="8" t="s">
        <v>368</v>
      </c>
      <c r="I33" s="8"/>
      <c r="J33" s="8"/>
      <c r="K33" s="8" t="s">
        <v>369</v>
      </c>
      <c r="L33" s="8"/>
      <c r="M33" s="8"/>
    </row>
    <row r="34" ht="50" customHeight="1">
      <c r="A34" s="8"/>
      <c r="B34" s="0"/>
      <c r="C34" s="8"/>
      <c r="D34" s="8"/>
      <c r="E34" s="8" t="s">
        <v>562</v>
      </c>
      <c r="F34" s="8" t="s">
        <v>563</v>
      </c>
      <c r="G34" s="8" t="s">
        <v>510</v>
      </c>
      <c r="H34" s="8" t="s">
        <v>562</v>
      </c>
      <c r="I34" s="8" t="s">
        <v>563</v>
      </c>
      <c r="J34" s="8" t="s">
        <v>510</v>
      </c>
      <c r="K34" s="8" t="s">
        <v>562</v>
      </c>
      <c r="L34" s="8" t="s">
        <v>563</v>
      </c>
      <c r="M34" s="8" t="s">
        <v>510</v>
      </c>
    </row>
    <row r="35" ht="20" customHeight="1">
      <c r="A35" s="8" t="s">
        <v>276</v>
      </c>
      <c r="B35" s="8"/>
      <c r="C35" s="8" t="s">
        <v>370</v>
      </c>
      <c r="D35" s="8" t="s">
        <v>371</v>
      </c>
      <c r="E35" s="8" t="s">
        <v>372</v>
      </c>
      <c r="F35" s="8" t="s">
        <v>373</v>
      </c>
      <c r="G35" s="8" t="s">
        <v>374</v>
      </c>
      <c r="H35" s="8" t="s">
        <v>29</v>
      </c>
      <c r="I35" s="8" t="s">
        <v>405</v>
      </c>
      <c r="J35" s="8" t="s">
        <v>406</v>
      </c>
      <c r="K35" s="8" t="s">
        <v>407</v>
      </c>
      <c r="L35" s="8" t="s">
        <v>408</v>
      </c>
      <c r="M35" s="8" t="s">
        <v>409</v>
      </c>
    </row>
    <row r="36" ht="20" customHeight="1">
      <c r="A36" s="8" t="s">
        <v>46</v>
      </c>
      <c r="B36" s="8"/>
      <c r="C36" s="8" t="s">
        <v>46</v>
      </c>
      <c r="D36" s="8" t="s">
        <v>46</v>
      </c>
      <c r="E36" s="8" t="s">
        <v>46</v>
      </c>
      <c r="F36" s="8" t="s">
        <v>46</v>
      </c>
      <c r="G36" s="8" t="s">
        <v>46</v>
      </c>
      <c r="H36" s="8" t="s">
        <v>46</v>
      </c>
      <c r="I36" s="8" t="s">
        <v>46</v>
      </c>
      <c r="J36" s="8" t="s">
        <v>46</v>
      </c>
      <c r="K36" s="8" t="s">
        <v>46</v>
      </c>
      <c r="L36" s="8" t="s">
        <v>46</v>
      </c>
      <c r="M36" s="8" t="s">
        <v>46</v>
      </c>
    </row>
    <row r="37" ht="10" customHeight="1">
</row>
    <row r="38" ht="45" customHeight="1">
      <c r="A38" s="3" t="s">
        <v>583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ht="10" customHeight="1">
</row>
    <row r="40" ht="45" customHeight="1">
      <c r="A40" s="8" t="s">
        <v>35</v>
      </c>
      <c r="B40" s="8"/>
      <c r="C40" s="8" t="s">
        <v>36</v>
      </c>
      <c r="D40" s="8" t="s">
        <v>561</v>
      </c>
      <c r="E40" s="8" t="s">
        <v>367</v>
      </c>
      <c r="F40" s="8"/>
      <c r="G40" s="8"/>
      <c r="H40" s="8" t="s">
        <v>368</v>
      </c>
      <c r="I40" s="8"/>
      <c r="J40" s="8"/>
      <c r="K40" s="8" t="s">
        <v>369</v>
      </c>
      <c r="L40" s="8"/>
      <c r="M40" s="8"/>
    </row>
    <row r="41" ht="50" customHeight="1">
      <c r="A41" s="8"/>
      <c r="B41" s="0"/>
      <c r="C41" s="8"/>
      <c r="D41" s="8"/>
      <c r="E41" s="8" t="s">
        <v>562</v>
      </c>
      <c r="F41" s="8" t="s">
        <v>563</v>
      </c>
      <c r="G41" s="8" t="s">
        <v>510</v>
      </c>
      <c r="H41" s="8" t="s">
        <v>562</v>
      </c>
      <c r="I41" s="8" t="s">
        <v>563</v>
      </c>
      <c r="J41" s="8" t="s">
        <v>510</v>
      </c>
      <c r="K41" s="8" t="s">
        <v>562</v>
      </c>
      <c r="L41" s="8" t="s">
        <v>563</v>
      </c>
      <c r="M41" s="8" t="s">
        <v>510</v>
      </c>
    </row>
    <row r="42" ht="20" customHeight="1">
      <c r="A42" s="8" t="s">
        <v>276</v>
      </c>
      <c r="B42" s="8"/>
      <c r="C42" s="8" t="s">
        <v>370</v>
      </c>
      <c r="D42" s="8" t="s">
        <v>371</v>
      </c>
      <c r="E42" s="8" t="s">
        <v>372</v>
      </c>
      <c r="F42" s="8" t="s">
        <v>373</v>
      </c>
      <c r="G42" s="8" t="s">
        <v>374</v>
      </c>
      <c r="H42" s="8" t="s">
        <v>29</v>
      </c>
      <c r="I42" s="8" t="s">
        <v>405</v>
      </c>
      <c r="J42" s="8" t="s">
        <v>406</v>
      </c>
      <c r="K42" s="8" t="s">
        <v>407</v>
      </c>
      <c r="L42" s="8" t="s">
        <v>408</v>
      </c>
      <c r="M42" s="8" t="s">
        <v>409</v>
      </c>
    </row>
    <row r="43" ht="20" customHeight="1">
      <c r="A43" s="8" t="s">
        <v>46</v>
      </c>
      <c r="B43" s="8"/>
      <c r="C43" s="8" t="s">
        <v>46</v>
      </c>
      <c r="D43" s="8" t="s">
        <v>46</v>
      </c>
      <c r="E43" s="8" t="s">
        <v>46</v>
      </c>
      <c r="F43" s="8" t="s">
        <v>46</v>
      </c>
      <c r="G43" s="8" t="s">
        <v>46</v>
      </c>
      <c r="H43" s="8" t="s">
        <v>46</v>
      </c>
      <c r="I43" s="8" t="s">
        <v>46</v>
      </c>
      <c r="J43" s="8" t="s">
        <v>46</v>
      </c>
      <c r="K43" s="8" t="s">
        <v>46</v>
      </c>
      <c r="L43" s="8" t="s">
        <v>46</v>
      </c>
      <c r="M43" s="8" t="s">
        <v>46</v>
      </c>
    </row>
  </sheetData>
  <sheetProtection password="C492" sheet="1" objects="1" scenarios="1"/>
  <mergeCells>
    <mergeCell ref="A2:M2"/>
    <mergeCell ref="A4:K4"/>
    <mergeCell ref="B7:K7"/>
    <mergeCell ref="B8:K8"/>
    <mergeCell ref="B9:K9"/>
    <mergeCell ref="A11:M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2:M22"/>
    <mergeCell ref="A24:B25"/>
    <mergeCell ref="C24:C25"/>
    <mergeCell ref="D24:F24"/>
    <mergeCell ref="A26:B26"/>
    <mergeCell ref="A27:B27"/>
    <mergeCell ref="A28:B28"/>
    <mergeCell ref="A29:B29"/>
    <mergeCell ref="A31:M31"/>
    <mergeCell ref="A33:B34"/>
    <mergeCell ref="C33:C34"/>
    <mergeCell ref="D33:D34"/>
    <mergeCell ref="E33:G33"/>
    <mergeCell ref="H33:J33"/>
    <mergeCell ref="K33:M33"/>
    <mergeCell ref="A35:B35"/>
    <mergeCell ref="A36:B36"/>
    <mergeCell ref="A38:M38"/>
    <mergeCell ref="A40:B41"/>
    <mergeCell ref="C40:C41"/>
    <mergeCell ref="D40:D41"/>
    <mergeCell ref="E40:G40"/>
    <mergeCell ref="H40:J40"/>
    <mergeCell ref="K40:M40"/>
    <mergeCell ref="A42:B42"/>
    <mergeCell ref="A43:B43"/>
  </mergeCells>
  <phoneticPr fontId="0" type="noConversion"/>
  <pageMargins left="0.4" right="0.4" top="0.4" bottom="0.4" header="0.1" footer="0.1"/>
  <pageSetup paperSize="9" fitToHeight="0" orientation="landscape" verticalDpi="0" r:id="rId12"/>
  <headerFooter>
    <oddHeader>&amp;R&amp;L&amp;"Verdana,Полужирный"&amp;K000000&amp;R&amp;"Verdana,Полужирный"&amp;K00-014Подготовлено в ЭС РАМЗЭС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3" width="17.19" customWidth="1"/>
  </cols>
  <sheetData>
    <row r="1" ht="10" customHeight="1">
</row>
    <row r="2" ht="45" customHeight="1">
      <c r="A2" s="2" t="s">
        <v>584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8" t="s">
        <v>17</v>
      </c>
    </row>
    <row r="4" ht="30" customHeight="1">
      <c r="A4" s="4" t="s">
        <v>359</v>
      </c>
      <c r="B4" s="4"/>
      <c r="C4" s="4"/>
      <c r="D4" s="4"/>
      <c r="E4" s="4"/>
      <c r="F4" s="4"/>
      <c r="G4" s="4"/>
      <c r="H4" s="4"/>
      <c r="I4" s="4"/>
      <c r="J4" s="4"/>
      <c r="K4" s="4"/>
      <c r="L4" s="16" t="s">
        <v>18</v>
      </c>
      <c r="M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16" t="s">
        <v>20</v>
      </c>
      <c r="M5" s="8"/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16" t="s">
        <v>360</v>
      </c>
      <c r="M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7"/>
      <c r="L7" s="16" t="s">
        <v>362</v>
      </c>
      <c r="M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6"/>
      <c r="M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6"/>
      <c r="L9" s="16" t="s">
        <v>32</v>
      </c>
      <c r="M9" s="8" t="s">
        <v>33</v>
      </c>
    </row>
    <row r="10" ht="10" customHeight="1">
</row>
    <row r="11" ht="45" customHeight="1">
      <c r="A11" s="3" t="s">
        <v>585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375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377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40" customHeight="1">
      <c r="A18" s="9" t="s">
        <v>586</v>
      </c>
      <c r="B18" s="9"/>
      <c r="C18" s="8" t="s">
        <v>380</v>
      </c>
      <c r="D18" s="12">
        <v>0</v>
      </c>
      <c r="E18" s="12">
        <v>0</v>
      </c>
      <c r="F18" s="12">
        <v>0</v>
      </c>
    </row>
    <row r="19" ht="40" customHeight="1">
      <c r="A19" s="9" t="s">
        <v>381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40" customHeight="1">
      <c r="A20" s="9" t="s">
        <v>383</v>
      </c>
      <c r="B20" s="9"/>
      <c r="C20" s="8" t="s">
        <v>384</v>
      </c>
      <c r="D20" s="12">
        <v>0</v>
      </c>
      <c r="E20" s="12">
        <v>0</v>
      </c>
      <c r="F20" s="12">
        <v>0</v>
      </c>
    </row>
    <row r="21" ht="50" customHeight="1">
      <c r="A21" s="9" t="s">
        <v>587</v>
      </c>
      <c r="B21" s="9"/>
      <c r="C21" s="8" t="s">
        <v>386</v>
      </c>
      <c r="D21" s="12">
        <f>D16-D17+D18-D19+D20</f>
      </c>
      <c r="E21" s="12">
        <f>E16-E17+E18-E19+E20</f>
      </c>
      <c r="F21" s="12">
        <f>F16-F17+F18-F19+F20</f>
      </c>
    </row>
    <row r="22" ht="10" customHeight="1">
</row>
    <row r="23" ht="45" customHeight="1">
      <c r="A23" s="3" t="s">
        <v>588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ht="10" customHeight="1">
</row>
    <row r="25" ht="45" customHeight="1">
      <c r="A25" s="8" t="s">
        <v>35</v>
      </c>
      <c r="B25" s="8"/>
      <c r="C25" s="8" t="s">
        <v>36</v>
      </c>
      <c r="D25" s="8" t="s">
        <v>38</v>
      </c>
      <c r="E25" s="8"/>
      <c r="F25" s="8"/>
    </row>
    <row r="26" ht="4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</row>
    <row r="28" ht="40" customHeight="1">
      <c r="A28" s="9" t="s">
        <v>589</v>
      </c>
      <c r="B28" s="9"/>
      <c r="C28" s="8" t="s">
        <v>376</v>
      </c>
      <c r="D28" s="12">
        <v>0</v>
      </c>
      <c r="E28" s="12">
        <v>0</v>
      </c>
      <c r="F28" s="12">
        <v>0</v>
      </c>
    </row>
    <row r="29" ht="60" customHeight="1">
      <c r="A29" s="9" t="s">
        <v>590</v>
      </c>
      <c r="B29" s="9"/>
      <c r="C29" s="8" t="s">
        <v>378</v>
      </c>
      <c r="D29" s="12">
        <v>0</v>
      </c>
      <c r="E29" s="12">
        <v>0</v>
      </c>
      <c r="F29" s="12">
        <v>0</v>
      </c>
    </row>
    <row r="30" ht="40" customHeight="1">
      <c r="A30" s="9" t="s">
        <v>591</v>
      </c>
      <c r="B30" s="9"/>
      <c r="C30" s="8" t="s">
        <v>380</v>
      </c>
      <c r="D30" s="12">
        <v>0</v>
      </c>
      <c r="E30" s="12">
        <v>0</v>
      </c>
      <c r="F30" s="12">
        <v>0</v>
      </c>
    </row>
    <row r="31" ht="50" customHeight="1">
      <c r="A31" s="16" t="s">
        <v>478</v>
      </c>
      <c r="B31" s="16"/>
      <c r="C31" s="8" t="s">
        <v>386</v>
      </c>
      <c r="D31" s="12">
        <f>SUM(D28:D30)</f>
      </c>
      <c r="E31" s="12">
        <f>SUM(E28:E30)</f>
      </c>
      <c r="F31" s="12">
        <f>SUM(F28:F30)</f>
      </c>
    </row>
    <row r="32" ht="10" customHeight="1">
</row>
    <row r="33" ht="45" customHeight="1">
      <c r="A33" s="3" t="s">
        <v>592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ht="10" customHeight="1">
</row>
    <row r="35" ht="45" customHeight="1">
      <c r="A35" s="8" t="s">
        <v>35</v>
      </c>
      <c r="B35" s="8"/>
      <c r="C35" s="8" t="s">
        <v>36</v>
      </c>
      <c r="D35" s="8" t="s">
        <v>561</v>
      </c>
      <c r="E35" s="8" t="s">
        <v>367</v>
      </c>
      <c r="F35" s="8"/>
      <c r="G35" s="8"/>
      <c r="H35" s="8" t="s">
        <v>368</v>
      </c>
      <c r="I35" s="8"/>
      <c r="J35" s="8"/>
      <c r="K35" s="8" t="s">
        <v>369</v>
      </c>
      <c r="L35" s="8"/>
      <c r="M35" s="8"/>
    </row>
    <row r="36" ht="50" customHeight="1">
      <c r="A36" s="8"/>
      <c r="B36" s="0"/>
      <c r="C36" s="8"/>
      <c r="D36" s="8"/>
      <c r="E36" s="8" t="s">
        <v>562</v>
      </c>
      <c r="F36" s="8" t="s">
        <v>563</v>
      </c>
      <c r="G36" s="8" t="s">
        <v>510</v>
      </c>
      <c r="H36" s="8" t="s">
        <v>562</v>
      </c>
      <c r="I36" s="8" t="s">
        <v>563</v>
      </c>
      <c r="J36" s="8" t="s">
        <v>510</v>
      </c>
      <c r="K36" s="8" t="s">
        <v>562</v>
      </c>
      <c r="L36" s="8" t="s">
        <v>563</v>
      </c>
      <c r="M36" s="8" t="s">
        <v>510</v>
      </c>
    </row>
    <row r="37" ht="20" customHeight="1">
      <c r="A37" s="8" t="s">
        <v>276</v>
      </c>
      <c r="B37" s="8"/>
      <c r="C37" s="8" t="s">
        <v>370</v>
      </c>
      <c r="D37" s="8" t="s">
        <v>371</v>
      </c>
      <c r="E37" s="8" t="s">
        <v>372</v>
      </c>
      <c r="F37" s="8" t="s">
        <v>373</v>
      </c>
      <c r="G37" s="8" t="s">
        <v>374</v>
      </c>
      <c r="H37" s="8" t="s">
        <v>29</v>
      </c>
      <c r="I37" s="8" t="s">
        <v>405</v>
      </c>
      <c r="J37" s="8" t="s">
        <v>406</v>
      </c>
      <c r="K37" s="8" t="s">
        <v>407</v>
      </c>
      <c r="L37" s="8" t="s">
        <v>408</v>
      </c>
      <c r="M37" s="8" t="s">
        <v>409</v>
      </c>
    </row>
    <row r="38" ht="20" customHeight="1">
      <c r="A38" s="8" t="s">
        <v>46</v>
      </c>
      <c r="B38" s="8"/>
      <c r="C38" s="8" t="s">
        <v>46</v>
      </c>
      <c r="D38" s="8" t="s">
        <v>46</v>
      </c>
      <c r="E38" s="8" t="s">
        <v>46</v>
      </c>
      <c r="F38" s="8" t="s">
        <v>46</v>
      </c>
      <c r="G38" s="8" t="s">
        <v>46</v>
      </c>
      <c r="H38" s="8" t="s">
        <v>46</v>
      </c>
      <c r="I38" s="8" t="s">
        <v>46</v>
      </c>
      <c r="J38" s="8" t="s">
        <v>46</v>
      </c>
      <c r="K38" s="8" t="s">
        <v>46</v>
      </c>
      <c r="L38" s="8" t="s">
        <v>46</v>
      </c>
      <c r="M38" s="8" t="s">
        <v>46</v>
      </c>
    </row>
    <row r="39" ht="10" customHeight="1">
</row>
    <row r="40" ht="45" customHeight="1">
      <c r="A40" s="3" t="s">
        <v>593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ht="10" customHeight="1">
</row>
    <row r="42" ht="45" customHeight="1">
      <c r="A42" s="8" t="s">
        <v>35</v>
      </c>
      <c r="B42" s="8"/>
      <c r="C42" s="8" t="s">
        <v>36</v>
      </c>
      <c r="D42" s="8" t="s">
        <v>561</v>
      </c>
      <c r="E42" s="8" t="s">
        <v>367</v>
      </c>
      <c r="F42" s="8"/>
      <c r="G42" s="8"/>
      <c r="H42" s="8" t="s">
        <v>368</v>
      </c>
      <c r="I42" s="8"/>
      <c r="J42" s="8"/>
      <c r="K42" s="8" t="s">
        <v>369</v>
      </c>
      <c r="L42" s="8"/>
      <c r="M42" s="8"/>
    </row>
    <row r="43" ht="50" customHeight="1">
      <c r="A43" s="8"/>
      <c r="B43" s="0"/>
      <c r="C43" s="8"/>
      <c r="D43" s="8"/>
      <c r="E43" s="8" t="s">
        <v>562</v>
      </c>
      <c r="F43" s="8" t="s">
        <v>563</v>
      </c>
      <c r="G43" s="8" t="s">
        <v>510</v>
      </c>
      <c r="H43" s="8" t="s">
        <v>562</v>
      </c>
      <c r="I43" s="8" t="s">
        <v>563</v>
      </c>
      <c r="J43" s="8" t="s">
        <v>510</v>
      </c>
      <c r="K43" s="8" t="s">
        <v>562</v>
      </c>
      <c r="L43" s="8" t="s">
        <v>563</v>
      </c>
      <c r="M43" s="8" t="s">
        <v>510</v>
      </c>
    </row>
    <row r="44" ht="20" customHeight="1">
      <c r="A44" s="8" t="s">
        <v>276</v>
      </c>
      <c r="B44" s="8"/>
      <c r="C44" s="8" t="s">
        <v>370</v>
      </c>
      <c r="D44" s="8" t="s">
        <v>371</v>
      </c>
      <c r="E44" s="8" t="s">
        <v>372</v>
      </c>
      <c r="F44" s="8" t="s">
        <v>373</v>
      </c>
      <c r="G44" s="8" t="s">
        <v>374</v>
      </c>
      <c r="H44" s="8" t="s">
        <v>29</v>
      </c>
      <c r="I44" s="8" t="s">
        <v>405</v>
      </c>
      <c r="J44" s="8" t="s">
        <v>406</v>
      </c>
      <c r="K44" s="8" t="s">
        <v>407</v>
      </c>
      <c r="L44" s="8" t="s">
        <v>408</v>
      </c>
      <c r="M44" s="8" t="s">
        <v>409</v>
      </c>
    </row>
    <row r="45" ht="20" customHeight="1">
      <c r="A45" s="8" t="s">
        <v>46</v>
      </c>
      <c r="B45" s="8"/>
      <c r="C45" s="8" t="s">
        <v>46</v>
      </c>
      <c r="D45" s="8" t="s">
        <v>46</v>
      </c>
      <c r="E45" s="8" t="s">
        <v>46</v>
      </c>
      <c r="F45" s="8" t="s">
        <v>46</v>
      </c>
      <c r="G45" s="8" t="s">
        <v>46</v>
      </c>
      <c r="H45" s="8" t="s">
        <v>46</v>
      </c>
      <c r="I45" s="8" t="s">
        <v>46</v>
      </c>
      <c r="J45" s="8" t="s">
        <v>46</v>
      </c>
      <c r="K45" s="8" t="s">
        <v>46</v>
      </c>
      <c r="L45" s="8" t="s">
        <v>46</v>
      </c>
      <c r="M45" s="8" t="s">
        <v>46</v>
      </c>
    </row>
    <row r="46" ht="10" customHeight="1">
</row>
    <row r="47" ht="45" customHeight="1">
      <c r="A47" s="3" t="s">
        <v>594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ht="10" customHeight="1">
</row>
    <row r="49" ht="45" customHeight="1">
      <c r="A49" s="8" t="s">
        <v>35</v>
      </c>
      <c r="B49" s="8"/>
      <c r="C49" s="8" t="s">
        <v>36</v>
      </c>
      <c r="D49" s="8" t="s">
        <v>561</v>
      </c>
      <c r="E49" s="8" t="s">
        <v>367</v>
      </c>
      <c r="F49" s="8"/>
      <c r="G49" s="8"/>
      <c r="H49" s="8" t="s">
        <v>368</v>
      </c>
      <c r="I49" s="8"/>
      <c r="J49" s="8"/>
      <c r="K49" s="8" t="s">
        <v>369</v>
      </c>
      <c r="L49" s="8"/>
      <c r="M49" s="8"/>
    </row>
    <row r="50" ht="50" customHeight="1">
      <c r="A50" s="8"/>
      <c r="B50" s="0"/>
      <c r="C50" s="8"/>
      <c r="D50" s="8"/>
      <c r="E50" s="8" t="s">
        <v>562</v>
      </c>
      <c r="F50" s="8" t="s">
        <v>563</v>
      </c>
      <c r="G50" s="8" t="s">
        <v>510</v>
      </c>
      <c r="H50" s="8" t="s">
        <v>562</v>
      </c>
      <c r="I50" s="8" t="s">
        <v>563</v>
      </c>
      <c r="J50" s="8" t="s">
        <v>510</v>
      </c>
      <c r="K50" s="8" t="s">
        <v>562</v>
      </c>
      <c r="L50" s="8" t="s">
        <v>563</v>
      </c>
      <c r="M50" s="8" t="s">
        <v>510</v>
      </c>
    </row>
    <row r="51" ht="20" customHeight="1">
      <c r="A51" s="8" t="s">
        <v>276</v>
      </c>
      <c r="B51" s="8"/>
      <c r="C51" s="8" t="s">
        <v>370</v>
      </c>
      <c r="D51" s="8" t="s">
        <v>371</v>
      </c>
      <c r="E51" s="8" t="s">
        <v>372</v>
      </c>
      <c r="F51" s="8" t="s">
        <v>373</v>
      </c>
      <c r="G51" s="8" t="s">
        <v>374</v>
      </c>
      <c r="H51" s="8" t="s">
        <v>29</v>
      </c>
      <c r="I51" s="8" t="s">
        <v>405</v>
      </c>
      <c r="J51" s="8" t="s">
        <v>406</v>
      </c>
      <c r="K51" s="8" t="s">
        <v>407</v>
      </c>
      <c r="L51" s="8" t="s">
        <v>408</v>
      </c>
      <c r="M51" s="8" t="s">
        <v>409</v>
      </c>
    </row>
    <row r="52" ht="20" customHeight="1">
      <c r="A52" s="8" t="s">
        <v>46</v>
      </c>
      <c r="B52" s="8"/>
      <c r="C52" s="8" t="s">
        <v>46</v>
      </c>
      <c r="D52" s="8" t="s">
        <v>46</v>
      </c>
      <c r="E52" s="8" t="s">
        <v>46</v>
      </c>
      <c r="F52" s="8" t="s">
        <v>46</v>
      </c>
      <c r="G52" s="8" t="s">
        <v>46</v>
      </c>
      <c r="H52" s="8" t="s">
        <v>46</v>
      </c>
      <c r="I52" s="8" t="s">
        <v>46</v>
      </c>
      <c r="J52" s="8" t="s">
        <v>46</v>
      </c>
      <c r="K52" s="8" t="s">
        <v>46</v>
      </c>
      <c r="L52" s="8" t="s">
        <v>46</v>
      </c>
      <c r="M52" s="8" t="s">
        <v>46</v>
      </c>
    </row>
    <row r="53" ht="20" customHeight="1">
</row>
    <row r="54" ht="45" customHeight="1">
      <c r="A54" s="3" t="s">
        <v>435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ht="20" customHeight="1">
</row>
    <row r="56" ht="40" customHeight="1">
      <c r="A56" s="8" t="s">
        <v>35</v>
      </c>
      <c r="B56" s="8"/>
      <c r="C56" s="8" t="s">
        <v>36</v>
      </c>
      <c r="D56" s="8" t="s">
        <v>436</v>
      </c>
      <c r="E56" s="8"/>
      <c r="F56" s="8"/>
      <c r="G56" s="8"/>
      <c r="H56" s="8"/>
      <c r="I56" s="8"/>
      <c r="J56" s="8"/>
      <c r="K56" s="8"/>
      <c r="L56" s="8"/>
      <c r="M56" s="8" t="s">
        <v>437</v>
      </c>
      <c r="N56" s="8"/>
      <c r="O56" s="8"/>
      <c r="P56" s="8"/>
      <c r="Q56" s="8"/>
      <c r="R56" s="8"/>
      <c r="S56" s="8"/>
      <c r="T56" s="8"/>
      <c r="U56" s="8"/>
    </row>
    <row r="57" ht="40" customHeight="1">
      <c r="A57" s="8"/>
      <c r="B57" s="0"/>
      <c r="C57" s="8"/>
      <c r="D57" s="8" t="s">
        <v>438</v>
      </c>
      <c r="E57" s="8"/>
      <c r="F57" s="8"/>
      <c r="G57" s="8" t="s">
        <v>438</v>
      </c>
      <c r="H57" s="8"/>
      <c r="I57" s="8"/>
      <c r="J57" s="8" t="s">
        <v>438</v>
      </c>
      <c r="K57" s="8"/>
      <c r="L57" s="8"/>
      <c r="M57" s="8" t="s">
        <v>439</v>
      </c>
      <c r="N57" s="8"/>
      <c r="O57" s="8"/>
      <c r="P57" s="8" t="s">
        <v>440</v>
      </c>
      <c r="Q57" s="8"/>
      <c r="R57" s="8"/>
      <c r="S57" s="8" t="s">
        <v>441</v>
      </c>
      <c r="T57" s="8"/>
      <c r="U57" s="8"/>
    </row>
    <row r="58" ht="50" customHeight="1">
      <c r="A58" s="8"/>
      <c r="B58" s="0"/>
      <c r="C58" s="8"/>
      <c r="D58" s="8" t="s">
        <v>442</v>
      </c>
      <c r="E58" s="8" t="s">
        <v>443</v>
      </c>
      <c r="F58" s="8" t="s">
        <v>444</v>
      </c>
      <c r="G58" s="8" t="s">
        <v>442</v>
      </c>
      <c r="H58" s="8" t="s">
        <v>443</v>
      </c>
      <c r="I58" s="8" t="s">
        <v>444</v>
      </c>
      <c r="J58" s="8" t="s">
        <v>442</v>
      </c>
      <c r="K58" s="8" t="s">
        <v>443</v>
      </c>
      <c r="L58" s="8" t="s">
        <v>444</v>
      </c>
      <c r="M58" s="8" t="s">
        <v>442</v>
      </c>
      <c r="N58" s="8" t="s">
        <v>443</v>
      </c>
      <c r="O58" s="8" t="s">
        <v>444</v>
      </c>
      <c r="P58" s="8" t="s">
        <v>442</v>
      </c>
      <c r="Q58" s="8" t="s">
        <v>443</v>
      </c>
      <c r="R58" s="8" t="s">
        <v>444</v>
      </c>
      <c r="S58" s="8" t="s">
        <v>442</v>
      </c>
      <c r="T58" s="8" t="s">
        <v>443</v>
      </c>
      <c r="U58" s="8" t="s">
        <v>444</v>
      </c>
    </row>
    <row r="59" ht="20" customHeight="1">
      <c r="A59" s="8" t="s">
        <v>276</v>
      </c>
      <c r="B59" s="8"/>
      <c r="C59" s="8" t="s">
        <v>370</v>
      </c>
      <c r="D59" s="8" t="s">
        <v>371</v>
      </c>
      <c r="E59" s="8" t="s">
        <v>372</v>
      </c>
      <c r="F59" s="8" t="s">
        <v>373</v>
      </c>
      <c r="G59" s="8" t="s">
        <v>374</v>
      </c>
      <c r="H59" s="8" t="s">
        <v>29</v>
      </c>
      <c r="I59" s="8" t="s">
        <v>405</v>
      </c>
      <c r="J59" s="8" t="s">
        <v>406</v>
      </c>
      <c r="K59" s="8" t="s">
        <v>407</v>
      </c>
      <c r="L59" s="8" t="s">
        <v>408</v>
      </c>
      <c r="M59" s="8" t="s">
        <v>409</v>
      </c>
      <c r="N59" s="8" t="s">
        <v>410</v>
      </c>
      <c r="O59" s="8" t="s">
        <v>411</v>
      </c>
      <c r="P59" s="8" t="s">
        <v>445</v>
      </c>
      <c r="Q59" s="8" t="s">
        <v>446</v>
      </c>
      <c r="R59" s="8" t="s">
        <v>447</v>
      </c>
      <c r="S59" s="8" t="s">
        <v>448</v>
      </c>
      <c r="T59" s="8" t="s">
        <v>449</v>
      </c>
      <c r="U59" s="8" t="s">
        <v>450</v>
      </c>
    </row>
    <row r="60" ht="20" customHeight="1">
      <c r="A60" s="8" t="s">
        <v>451</v>
      </c>
      <c r="B60" s="8"/>
      <c r="C60" s="8" t="s">
        <v>451</v>
      </c>
      <c r="D60" s="8" t="s">
        <v>451</v>
      </c>
      <c r="E60" s="8" t="s">
        <v>451</v>
      </c>
      <c r="F60" s="8" t="s">
        <v>451</v>
      </c>
      <c r="G60" s="8" t="s">
        <v>451</v>
      </c>
      <c r="H60" s="8" t="s">
        <v>451</v>
      </c>
      <c r="I60" s="8" t="s">
        <v>451</v>
      </c>
      <c r="J60" s="8" t="s">
        <v>451</v>
      </c>
      <c r="K60" s="8" t="s">
        <v>451</v>
      </c>
      <c r="L60" s="8" t="s">
        <v>451</v>
      </c>
      <c r="M60" s="8" t="s">
        <v>451</v>
      </c>
      <c r="N60" s="8" t="s">
        <v>451</v>
      </c>
      <c r="O60" s="8" t="s">
        <v>451</v>
      </c>
      <c r="P60" s="8" t="s">
        <v>451</v>
      </c>
      <c r="Q60" s="8" t="s">
        <v>451</v>
      </c>
      <c r="R60" s="8" t="s">
        <v>451</v>
      </c>
      <c r="S60" s="8" t="s">
        <v>451</v>
      </c>
      <c r="T60" s="8" t="s">
        <v>451</v>
      </c>
      <c r="U60" s="8" t="s">
        <v>451</v>
      </c>
    </row>
  </sheetData>
  <sheetProtection password="C492" sheet="1" objects="1" scenarios="1"/>
  <mergeCells>
    <mergeCell ref="A2:M2"/>
    <mergeCell ref="A4:K4"/>
    <mergeCell ref="B7:K7"/>
    <mergeCell ref="B8:K8"/>
    <mergeCell ref="B9:K9"/>
    <mergeCell ref="A11:M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M23"/>
    <mergeCell ref="A25:B26"/>
    <mergeCell ref="C25:C26"/>
    <mergeCell ref="D25:F25"/>
    <mergeCell ref="A27:B27"/>
    <mergeCell ref="A28:B28"/>
    <mergeCell ref="A29:B29"/>
    <mergeCell ref="A30:B30"/>
    <mergeCell ref="A31:B31"/>
    <mergeCell ref="A33:M33"/>
    <mergeCell ref="A35:B36"/>
    <mergeCell ref="C35:C36"/>
    <mergeCell ref="D35:D36"/>
    <mergeCell ref="E35:G35"/>
    <mergeCell ref="H35:J35"/>
    <mergeCell ref="K35:M35"/>
    <mergeCell ref="A37:B37"/>
    <mergeCell ref="A38:B38"/>
    <mergeCell ref="A40:M40"/>
    <mergeCell ref="A42:B43"/>
    <mergeCell ref="C42:C43"/>
    <mergeCell ref="D42:D43"/>
    <mergeCell ref="E42:G42"/>
    <mergeCell ref="H42:J42"/>
    <mergeCell ref="K42:M42"/>
    <mergeCell ref="A44:B44"/>
    <mergeCell ref="A45:B45"/>
    <mergeCell ref="A47:M47"/>
    <mergeCell ref="A49:B50"/>
    <mergeCell ref="C49:C50"/>
    <mergeCell ref="D49:D50"/>
    <mergeCell ref="E49:G49"/>
    <mergeCell ref="H49:J49"/>
    <mergeCell ref="K49:M49"/>
    <mergeCell ref="A51:B51"/>
    <mergeCell ref="A52:B52"/>
    <mergeCell ref="A54:M54"/>
    <mergeCell ref="A56:B58"/>
    <mergeCell ref="C56:C58"/>
    <mergeCell ref="D56:L56"/>
    <mergeCell ref="M56:U56"/>
    <mergeCell ref="D57:F57"/>
    <mergeCell ref="G57:I57"/>
    <mergeCell ref="J57:L57"/>
    <mergeCell ref="M57:O57"/>
    <mergeCell ref="P57:R57"/>
    <mergeCell ref="S57:U57"/>
    <mergeCell ref="A59:B59"/>
    <mergeCell ref="A60:B60"/>
  </mergeCells>
  <phoneticPr fontId="0" type="noConversion"/>
  <pageMargins left="0.4" right="0.4" top="0.4" bottom="0.4" header="0.1" footer="0.1"/>
  <pageSetup paperSize="9" fitToHeight="0" orientation="landscape" verticalDpi="0" r:id="rId13"/>
  <headerFooter>
    <oddHeader>&amp;R&amp;L&amp;"Verdana,Полужирный"&amp;K000000&amp;R&amp;"Verdana,Полужирный"&amp;K00-014Подготовлено в ЭС РАМЗЭС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6" width="17.19" customWidth="1"/>
  </cols>
  <sheetData>
    <row r="1" ht="10" customHeight="1">
</row>
    <row r="2" ht="45" customHeight="1">
      <c r="A2" s="2" t="s">
        <v>595</v>
      </c>
      <c r="B2" s="2"/>
      <c r="C2" s="2"/>
      <c r="D2" s="2"/>
      <c r="E2" s="2"/>
      <c r="F2" s="2"/>
    </row>
    <row r="3" ht="30" customHeight="1">
      <c r="A3" s="0"/>
      <c r="B3" s="0"/>
      <c r="C3" s="0"/>
      <c r="D3" s="0"/>
      <c r="E3" s="0"/>
      <c r="F3" s="8" t="s">
        <v>17</v>
      </c>
    </row>
    <row r="4" ht="30" customHeight="1">
      <c r="A4" s="4" t="s">
        <v>359</v>
      </c>
      <c r="B4" s="4"/>
      <c r="C4" s="4"/>
      <c r="D4" s="4"/>
      <c r="E4" s="16" t="s">
        <v>18</v>
      </c>
      <c r="F4" s="8" t="s">
        <v>19</v>
      </c>
    </row>
    <row r="5" ht="30" customHeight="1">
      <c r="A5" s="0"/>
      <c r="B5" s="0"/>
      <c r="C5" s="0"/>
      <c r="D5" s="0"/>
      <c r="E5" s="16" t="s">
        <v>20</v>
      </c>
      <c r="F5" s="8"/>
    </row>
    <row r="6" ht="30" customHeight="1">
      <c r="A6" s="0"/>
      <c r="B6" s="0"/>
      <c r="C6" s="0"/>
      <c r="D6" s="0"/>
      <c r="E6" s="16" t="s">
        <v>360</v>
      </c>
      <c r="F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6" t="s">
        <v>362</v>
      </c>
      <c r="F7" s="8" t="s">
        <v>363</v>
      </c>
    </row>
    <row r="8" ht="30" customHeight="1">
      <c r="A8" s="6" t="s">
        <v>364</v>
      </c>
      <c r="B8" s="17"/>
      <c r="C8" s="17"/>
      <c r="D8" s="17"/>
      <c r="E8" s="16"/>
      <c r="F8" s="8"/>
    </row>
    <row r="9" ht="30" customHeight="1">
      <c r="A9" s="6" t="s">
        <v>31</v>
      </c>
      <c r="B9" s="6" t="s">
        <v>365</v>
      </c>
      <c r="C9" s="6"/>
      <c r="D9" s="6"/>
      <c r="E9" s="16" t="s">
        <v>32</v>
      </c>
      <c r="F9" s="8" t="s">
        <v>33</v>
      </c>
    </row>
    <row r="10" ht="10" customHeight="1">
</row>
    <row r="11" ht="45" customHeight="1">
      <c r="A11" s="3" t="s">
        <v>596</v>
      </c>
      <c r="B11" s="3"/>
      <c r="C11" s="3"/>
      <c r="D11" s="3"/>
      <c r="E11" s="3"/>
      <c r="F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60" customHeight="1">
      <c r="A16" s="9" t="s">
        <v>597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20" customHeight="1">
      <c r="A17" s="16" t="s">
        <v>478</v>
      </c>
      <c r="B17" s="16"/>
      <c r="C17" s="8" t="s">
        <v>386</v>
      </c>
      <c r="D17" s="12">
        <f>SUM(D16:D16)</f>
      </c>
      <c r="E17" s="12">
        <f>SUM(E16:E16)</f>
      </c>
      <c r="F17" s="12">
        <f>SUM(F16:F16)</f>
      </c>
    </row>
    <row r="18" ht="10" customHeight="1">
</row>
    <row r="19" ht="45" customHeight="1">
      <c r="A19" s="3" t="s">
        <v>598</v>
      </c>
      <c r="B19" s="3"/>
      <c r="C19" s="3"/>
      <c r="D19" s="3"/>
      <c r="E19" s="3"/>
      <c r="F19" s="3"/>
    </row>
    <row r="20" ht="10" customHeight="1">
</row>
    <row r="21" ht="45" customHeight="1">
      <c r="A21" s="8" t="s">
        <v>35</v>
      </c>
      <c r="B21" s="8"/>
      <c r="C21" s="8" t="s">
        <v>36</v>
      </c>
      <c r="D21" s="8" t="s">
        <v>38</v>
      </c>
      <c r="E21" s="8"/>
      <c r="F21" s="8"/>
    </row>
    <row r="22" ht="45" customHeight="1">
      <c r="A22" s="8"/>
      <c r="B22" s="0"/>
      <c r="C22" s="8"/>
      <c r="D22" s="8" t="s">
        <v>367</v>
      </c>
      <c r="E22" s="8" t="s">
        <v>368</v>
      </c>
      <c r="F22" s="8" t="s">
        <v>369</v>
      </c>
    </row>
    <row r="23" ht="20" customHeight="1">
      <c r="A23" s="8" t="s">
        <v>276</v>
      </c>
      <c r="B23" s="8"/>
      <c r="C23" s="8" t="s">
        <v>370</v>
      </c>
      <c r="D23" s="8" t="s">
        <v>371</v>
      </c>
      <c r="E23" s="8" t="s">
        <v>372</v>
      </c>
      <c r="F23" s="8" t="s">
        <v>373</v>
      </c>
    </row>
    <row r="24" ht="20" customHeight="1">
      <c r="A24" s="8" t="s">
        <v>46</v>
      </c>
      <c r="B24" s="8"/>
      <c r="C24" s="8" t="s">
        <v>46</v>
      </c>
      <c r="D24" s="8" t="s">
        <v>46</v>
      </c>
      <c r="E24" s="8" t="s">
        <v>46</v>
      </c>
      <c r="F24" s="8" t="s">
        <v>46</v>
      </c>
    </row>
  </sheetData>
  <sheetProtection password="C492" sheet="1" objects="1" scenarios="1"/>
  <mergeCells>
    <mergeCell ref="A2:F2"/>
    <mergeCell ref="A4:D4"/>
    <mergeCell ref="B7:D7"/>
    <mergeCell ref="B8:D8"/>
    <mergeCell ref="B9:D9"/>
    <mergeCell ref="A11:F11"/>
    <mergeCell ref="A13:B14"/>
    <mergeCell ref="C13:C14"/>
    <mergeCell ref="D13:F13"/>
    <mergeCell ref="A15:B15"/>
    <mergeCell ref="A16:B16"/>
    <mergeCell ref="A17:B17"/>
    <mergeCell ref="A19:F19"/>
    <mergeCell ref="A21:B22"/>
    <mergeCell ref="C21:C22"/>
    <mergeCell ref="D21:F21"/>
    <mergeCell ref="A23:B23"/>
    <mergeCell ref="A24:B24"/>
  </mergeCells>
  <phoneticPr fontId="0" type="noConversion"/>
  <pageMargins left="0.4" right="0.4" top="0.4" bottom="0.4" header="0.1" footer="0.1"/>
  <pageSetup paperSize="9" fitToHeight="0" orientation="landscape" verticalDpi="0" r:id="rId14"/>
  <headerFooter>
    <oddHeader>&amp;R&amp;L&amp;"Verdana,Полужирный"&amp;K000000&amp;R&amp;"Verdana,Полужирный"&amp;K00-014Подготовлено в ЭС РАМЗЭС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6" width="17.19" customWidth="1"/>
  </cols>
  <sheetData>
    <row r="1" ht="10" customHeight="1">
</row>
    <row r="2" ht="45" customHeight="1">
      <c r="A2" s="2" t="s">
        <v>599</v>
      </c>
      <c r="B2" s="2"/>
      <c r="C2" s="2"/>
      <c r="D2" s="2"/>
      <c r="E2" s="2"/>
      <c r="F2" s="2"/>
    </row>
    <row r="3" ht="30" customHeight="1">
      <c r="A3" s="0"/>
      <c r="B3" s="0"/>
      <c r="C3" s="0"/>
      <c r="D3" s="0"/>
      <c r="E3" s="0"/>
      <c r="F3" s="8" t="s">
        <v>17</v>
      </c>
    </row>
    <row r="4" ht="30" customHeight="1">
      <c r="A4" s="4" t="s">
        <v>359</v>
      </c>
      <c r="B4" s="4"/>
      <c r="C4" s="4"/>
      <c r="D4" s="4"/>
      <c r="E4" s="16" t="s">
        <v>18</v>
      </c>
      <c r="F4" s="8" t="s">
        <v>19</v>
      </c>
    </row>
    <row r="5" ht="30" customHeight="1">
      <c r="A5" s="0"/>
      <c r="B5" s="0"/>
      <c r="C5" s="0"/>
      <c r="D5" s="0"/>
      <c r="E5" s="16" t="s">
        <v>20</v>
      </c>
      <c r="F5" s="8"/>
    </row>
    <row r="6" ht="30" customHeight="1">
      <c r="A6" s="0"/>
      <c r="B6" s="0"/>
      <c r="C6" s="0"/>
      <c r="D6" s="0"/>
      <c r="E6" s="16" t="s">
        <v>360</v>
      </c>
      <c r="F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6" t="s">
        <v>362</v>
      </c>
      <c r="F7" s="8" t="s">
        <v>363</v>
      </c>
    </row>
    <row r="8" ht="30" customHeight="1">
      <c r="A8" s="6" t="s">
        <v>364</v>
      </c>
      <c r="B8" s="17"/>
      <c r="C8" s="17"/>
      <c r="D8" s="17"/>
      <c r="E8" s="16"/>
      <c r="F8" s="8"/>
    </row>
    <row r="9" ht="30" customHeight="1">
      <c r="A9" s="6" t="s">
        <v>31</v>
      </c>
      <c r="B9" s="6" t="s">
        <v>365</v>
      </c>
      <c r="C9" s="6"/>
      <c r="D9" s="6"/>
      <c r="E9" s="16" t="s">
        <v>32</v>
      </c>
      <c r="F9" s="8" t="s">
        <v>33</v>
      </c>
    </row>
    <row r="10" ht="10" customHeight="1">
</row>
    <row r="11" ht="45" customHeight="1">
      <c r="A11" s="3" t="s">
        <v>600</v>
      </c>
      <c r="B11" s="3"/>
      <c r="C11" s="3"/>
      <c r="D11" s="3"/>
      <c r="E11" s="3"/>
      <c r="F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20" customHeight="1">
      <c r="A16" s="8" t="s">
        <v>46</v>
      </c>
      <c r="B16" s="8"/>
      <c r="C16" s="8" t="s">
        <v>46</v>
      </c>
      <c r="D16" s="8" t="s">
        <v>46</v>
      </c>
      <c r="E16" s="8" t="s">
        <v>46</v>
      </c>
      <c r="F16" s="8" t="s">
        <v>46</v>
      </c>
    </row>
    <row r="17" ht="10" customHeight="1">
</row>
    <row r="18" ht="45" customHeight="1">
      <c r="A18" s="3" t="s">
        <v>598</v>
      </c>
      <c r="B18" s="3"/>
      <c r="C18" s="3"/>
      <c r="D18" s="3"/>
      <c r="E18" s="3"/>
      <c r="F18" s="3"/>
    </row>
    <row r="19" ht="10" customHeight="1">
</row>
    <row r="20" ht="45" customHeight="1">
      <c r="A20" s="8" t="s">
        <v>35</v>
      </c>
      <c r="B20" s="8"/>
      <c r="C20" s="8" t="s">
        <v>36</v>
      </c>
      <c r="D20" s="8" t="s">
        <v>38</v>
      </c>
      <c r="E20" s="8"/>
      <c r="F20" s="8"/>
    </row>
    <row r="21" ht="45" customHeight="1">
      <c r="A21" s="8"/>
      <c r="B21" s="0"/>
      <c r="C21" s="8"/>
      <c r="D21" s="8" t="s">
        <v>367</v>
      </c>
      <c r="E21" s="8" t="s">
        <v>368</v>
      </c>
      <c r="F21" s="8" t="s">
        <v>369</v>
      </c>
    </row>
    <row r="22" ht="20" customHeight="1">
      <c r="A22" s="8" t="s">
        <v>276</v>
      </c>
      <c r="B22" s="8"/>
      <c r="C22" s="8" t="s">
        <v>370</v>
      </c>
      <c r="D22" s="8" t="s">
        <v>371</v>
      </c>
      <c r="E22" s="8" t="s">
        <v>372</v>
      </c>
      <c r="F22" s="8" t="s">
        <v>373</v>
      </c>
    </row>
    <row r="23" ht="20" customHeight="1">
      <c r="A23" s="8" t="s">
        <v>46</v>
      </c>
      <c r="B23" s="8"/>
      <c r="C23" s="8" t="s">
        <v>46</v>
      </c>
      <c r="D23" s="8" t="s">
        <v>46</v>
      </c>
      <c r="E23" s="8" t="s">
        <v>46</v>
      </c>
      <c r="F23" s="8" t="s">
        <v>46</v>
      </c>
    </row>
  </sheetData>
  <sheetProtection password="C492" sheet="1" objects="1" scenarios="1"/>
  <mergeCells>
    <mergeCell ref="A2:F2"/>
    <mergeCell ref="A4:D4"/>
    <mergeCell ref="B7:D7"/>
    <mergeCell ref="B8:D8"/>
    <mergeCell ref="B9:D9"/>
    <mergeCell ref="A11:F11"/>
    <mergeCell ref="A13:B14"/>
    <mergeCell ref="C13:C14"/>
    <mergeCell ref="D13:F13"/>
    <mergeCell ref="A15:B15"/>
    <mergeCell ref="A16:B16"/>
    <mergeCell ref="A18:F18"/>
    <mergeCell ref="A20:B21"/>
    <mergeCell ref="C20:C21"/>
    <mergeCell ref="D20:F20"/>
    <mergeCell ref="A22:B22"/>
    <mergeCell ref="A23:B23"/>
  </mergeCells>
  <phoneticPr fontId="0" type="noConversion"/>
  <pageMargins left="0.4" right="0.4" top="0.4" bottom="0.4" header="0.1" footer="0.1"/>
  <pageSetup paperSize="9" fitToHeight="0" orientation="landscape" verticalDpi="0" r:id="rId15"/>
  <headerFooter>
    <oddHeader>&amp;R&amp;L&amp;"Verdana,Полужирный"&amp;K000000&amp;R&amp;"Verdana,Полужирный"&amp;K00-014Подготовлено в ЭС РАМЗЭС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2" width="17.19" customWidth="1"/>
  </cols>
  <sheetData>
    <row r="1" ht="10" customHeight="1">
</row>
    <row r="2" ht="45" customHeight="1">
      <c r="A2" s="2" t="s">
        <v>601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8" t="s">
        <v>17</v>
      </c>
    </row>
    <row r="4" ht="30" customHeight="1">
      <c r="A4" s="4" t="s">
        <v>602</v>
      </c>
      <c r="B4" s="4"/>
      <c r="C4" s="4"/>
      <c r="D4" s="4"/>
      <c r="E4" s="4"/>
      <c r="F4" s="4"/>
      <c r="G4" s="4"/>
      <c r="H4" s="4"/>
      <c r="I4" s="4"/>
      <c r="J4" s="4"/>
      <c r="K4" s="16" t="s">
        <v>18</v>
      </c>
      <c r="L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16" t="s">
        <v>20</v>
      </c>
      <c r="L5" s="8" t="s">
        <v>21</v>
      </c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16" t="s">
        <v>360</v>
      </c>
      <c r="L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6" t="s">
        <v>362</v>
      </c>
      <c r="L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6"/>
      <c r="L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16" t="s">
        <v>32</v>
      </c>
      <c r="L9" s="8" t="s">
        <v>33</v>
      </c>
    </row>
    <row r="10" ht="10" customHeight="1">
</row>
    <row r="11" ht="45" customHeight="1">
      <c r="A11" s="3" t="s">
        <v>603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377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604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20" customHeight="1">
      <c r="A18" s="9" t="s">
        <v>605</v>
      </c>
      <c r="B18" s="9"/>
      <c r="C18" s="8" t="s">
        <v>380</v>
      </c>
      <c r="D18" s="12">
        <v>27712249.18</v>
      </c>
      <c r="E18" s="12">
        <v>0</v>
      </c>
      <c r="F18" s="12">
        <v>0</v>
      </c>
    </row>
    <row r="19" ht="40" customHeight="1">
      <c r="A19" s="9" t="s">
        <v>383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40" customHeight="1">
      <c r="A20" s="9" t="s">
        <v>606</v>
      </c>
      <c r="B20" s="9"/>
      <c r="C20" s="8" t="s">
        <v>384</v>
      </c>
      <c r="D20" s="12">
        <v>0</v>
      </c>
      <c r="E20" s="12">
        <v>0</v>
      </c>
      <c r="F20" s="12">
        <v>0</v>
      </c>
    </row>
    <row r="21" ht="50" customHeight="1">
      <c r="A21" s="9" t="s">
        <v>607</v>
      </c>
      <c r="B21" s="9"/>
      <c r="C21" s="8" t="s">
        <v>386</v>
      </c>
      <c r="D21" s="12">
        <f>D16-D17+D18-D19-D20</f>
      </c>
      <c r="E21" s="12">
        <f>E16-E17+E18-E19-E20</f>
      </c>
      <c r="F21" s="12">
        <f>F16-F17+F18-F19-F20</f>
      </c>
    </row>
    <row r="22" ht="10" customHeight="1">
</row>
    <row r="23" ht="45" customHeight="1">
      <c r="A23" s="3" t="s">
        <v>608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ht="10" customHeight="1">
</row>
    <row r="25" ht="45" customHeight="1">
      <c r="A25" s="8" t="s">
        <v>35</v>
      </c>
      <c r="B25" s="8"/>
      <c r="C25" s="8" t="s">
        <v>36</v>
      </c>
      <c r="D25" s="8" t="s">
        <v>38</v>
      </c>
      <c r="E25" s="8"/>
      <c r="F25" s="8"/>
    </row>
    <row r="26" ht="4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</row>
    <row r="28" ht="80" customHeight="1">
      <c r="A28" s="9" t="s">
        <v>609</v>
      </c>
      <c r="B28" s="9"/>
      <c r="C28" s="8" t="s">
        <v>44</v>
      </c>
      <c r="D28" s="12">
        <v>27712249.18</v>
      </c>
      <c r="E28" s="12">
        <v>0</v>
      </c>
      <c r="F28" s="12">
        <v>0</v>
      </c>
    </row>
    <row r="29" ht="140" customHeight="1">
      <c r="A29" s="9" t="s">
        <v>610</v>
      </c>
      <c r="B29" s="9"/>
      <c r="C29" s="8" t="s">
        <v>48</v>
      </c>
      <c r="D29" s="12">
        <v>0</v>
      </c>
      <c r="E29" s="12">
        <v>0</v>
      </c>
      <c r="F29" s="12">
        <v>0</v>
      </c>
    </row>
    <row r="30" ht="80" customHeight="1">
      <c r="A30" s="9" t="s">
        <v>611</v>
      </c>
      <c r="B30" s="9"/>
      <c r="C30" s="8" t="s">
        <v>487</v>
      </c>
      <c r="D30" s="12">
        <v>0</v>
      </c>
      <c r="E30" s="12">
        <v>0</v>
      </c>
      <c r="F30" s="12">
        <v>0</v>
      </c>
    </row>
    <row r="31" ht="20" customHeight="1">
      <c r="A31" s="9" t="s">
        <v>612</v>
      </c>
      <c r="B31" s="9"/>
      <c r="C31" s="8" t="s">
        <v>613</v>
      </c>
      <c r="D31" s="12">
        <v>0</v>
      </c>
      <c r="E31" s="12">
        <v>0</v>
      </c>
      <c r="F31" s="12">
        <v>0</v>
      </c>
    </row>
    <row r="32" ht="60" customHeight="1">
      <c r="A32" s="9" t="s">
        <v>614</v>
      </c>
      <c r="B32" s="9"/>
      <c r="C32" s="8" t="s">
        <v>615</v>
      </c>
      <c r="D32" s="12">
        <v>0</v>
      </c>
      <c r="E32" s="12">
        <v>0</v>
      </c>
      <c r="F32" s="12">
        <v>0</v>
      </c>
    </row>
    <row r="33" ht="40" customHeight="1">
      <c r="A33" s="9" t="s">
        <v>616</v>
      </c>
      <c r="B33" s="9"/>
      <c r="C33" s="8" t="s">
        <v>617</v>
      </c>
      <c r="D33" s="12">
        <v>0</v>
      </c>
      <c r="E33" s="12">
        <v>0</v>
      </c>
      <c r="F33" s="12">
        <v>0</v>
      </c>
    </row>
    <row r="34" ht="20" customHeight="1">
      <c r="A34" s="9" t="s">
        <v>618</v>
      </c>
      <c r="B34" s="9"/>
      <c r="C34" s="8" t="s">
        <v>619</v>
      </c>
      <c r="D34" s="12">
        <v>0</v>
      </c>
      <c r="E34" s="12">
        <v>0</v>
      </c>
      <c r="F34" s="12">
        <v>0</v>
      </c>
    </row>
    <row r="35" ht="50" customHeight="1">
      <c r="A35" s="16" t="s">
        <v>478</v>
      </c>
      <c r="B35" s="16"/>
      <c r="C35" s="8" t="s">
        <v>386</v>
      </c>
      <c r="D35" s="12">
        <f>SUM(D28:D34)</f>
      </c>
      <c r="E35" s="12">
        <f>SUM(E28:E34)</f>
      </c>
      <c r="F35" s="12">
        <f>SUM(F28:F34)</f>
      </c>
    </row>
    <row r="36" ht="10" customHeight="1">
</row>
    <row r="37" ht="45" customHeight="1">
      <c r="A37" s="3" t="s">
        <v>620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ht="10" customHeight="1">
</row>
    <row r="39" ht="45" customHeight="1">
      <c r="A39" s="3" t="s">
        <v>621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ht="10" customHeight="1">
</row>
    <row r="41" ht="45" customHeight="1">
      <c r="A41" s="8" t="s">
        <v>622</v>
      </c>
      <c r="B41" s="8" t="s">
        <v>623</v>
      </c>
      <c r="C41" s="8"/>
      <c r="D41" s="8" t="s">
        <v>36</v>
      </c>
      <c r="E41" s="8" t="s">
        <v>624</v>
      </c>
      <c r="F41" s="8" t="s">
        <v>625</v>
      </c>
      <c r="G41" s="8"/>
      <c r="H41" s="8"/>
      <c r="I41" s="8"/>
      <c r="J41" s="8" t="s">
        <v>626</v>
      </c>
    </row>
    <row r="42" ht="45" customHeight="1">
      <c r="A42" s="8"/>
      <c r="B42" s="8"/>
      <c r="C42" s="0"/>
      <c r="D42" s="8"/>
      <c r="E42" s="8"/>
      <c r="F42" s="8" t="s">
        <v>627</v>
      </c>
      <c r="G42" s="8" t="s">
        <v>628</v>
      </c>
      <c r="H42" s="8"/>
      <c r="I42" s="8"/>
      <c r="J42" s="8"/>
    </row>
    <row r="43" ht="45" customHeight="1">
      <c r="A43" s="8"/>
      <c r="B43" s="8"/>
      <c r="C43" s="0"/>
      <c r="D43" s="8"/>
      <c r="E43" s="8"/>
      <c r="F43" s="8"/>
      <c r="G43" s="8" t="s">
        <v>629</v>
      </c>
      <c r="H43" s="8" t="s">
        <v>630</v>
      </c>
      <c r="I43" s="8"/>
      <c r="J43" s="8"/>
    </row>
    <row r="44" ht="45" customHeight="1">
      <c r="A44" s="8"/>
      <c r="B44" s="8"/>
      <c r="C44" s="0"/>
      <c r="D44" s="8"/>
      <c r="E44" s="8"/>
      <c r="F44" s="8"/>
      <c r="G44" s="8"/>
      <c r="H44" s="8" t="s">
        <v>631</v>
      </c>
      <c r="I44" s="8" t="s">
        <v>632</v>
      </c>
      <c r="J44" s="8"/>
    </row>
    <row r="45" ht="20" customHeight="1">
      <c r="A45" s="8" t="s">
        <v>276</v>
      </c>
      <c r="B45" s="8" t="s">
        <v>370</v>
      </c>
      <c r="C45" s="8"/>
      <c r="D45" s="8" t="s">
        <v>371</v>
      </c>
      <c r="E45" s="8" t="s">
        <v>372</v>
      </c>
      <c r="F45" s="8" t="s">
        <v>373</v>
      </c>
      <c r="G45" s="8" t="s">
        <v>374</v>
      </c>
      <c r="H45" s="8" t="s">
        <v>29</v>
      </c>
      <c r="I45" s="8" t="s">
        <v>405</v>
      </c>
      <c r="J45" s="8" t="s">
        <v>406</v>
      </c>
    </row>
    <row r="46" ht="20" customHeight="1">
      <c r="A46" s="9" t="s">
        <v>633</v>
      </c>
      <c r="B46" s="9" t="s">
        <v>634</v>
      </c>
      <c r="C46" s="9"/>
      <c r="D46" s="8" t="s">
        <v>44</v>
      </c>
      <c r="E46" s="12">
        <v>1</v>
      </c>
      <c r="F46" s="12">
        <v>66919.4</v>
      </c>
      <c r="G46" s="12">
        <v>49637</v>
      </c>
      <c r="H46" s="12">
        <v>17282.4</v>
      </c>
      <c r="I46" s="12">
        <v>0</v>
      </c>
      <c r="J46" s="12">
        <v>803032.8</v>
      </c>
    </row>
    <row r="47" ht="40" customHeight="1">
      <c r="A47" s="9" t="s">
        <v>633</v>
      </c>
      <c r="B47" s="9" t="s">
        <v>635</v>
      </c>
      <c r="C47" s="9"/>
      <c r="D47" s="8" t="s">
        <v>48</v>
      </c>
      <c r="E47" s="12">
        <v>1</v>
      </c>
      <c r="F47" s="12">
        <v>59117.2125</v>
      </c>
      <c r="G47" s="12">
        <v>34746</v>
      </c>
      <c r="H47" s="12">
        <v>4536.75</v>
      </c>
      <c r="I47" s="12">
        <v>19834.4625</v>
      </c>
      <c r="J47" s="12">
        <v>709406.55</v>
      </c>
    </row>
    <row r="48" ht="40" customHeight="1">
      <c r="A48" s="9" t="s">
        <v>633</v>
      </c>
      <c r="B48" s="9" t="s">
        <v>636</v>
      </c>
      <c r="C48" s="9"/>
      <c r="D48" s="8" t="s">
        <v>487</v>
      </c>
      <c r="E48" s="12">
        <v>1</v>
      </c>
      <c r="F48" s="12">
        <v>59117.2125</v>
      </c>
      <c r="G48" s="12">
        <v>34746</v>
      </c>
      <c r="H48" s="12">
        <v>4536.75</v>
      </c>
      <c r="I48" s="12">
        <v>19834.4625</v>
      </c>
      <c r="J48" s="12">
        <v>709406.55</v>
      </c>
    </row>
    <row r="49" ht="40" customHeight="1">
      <c r="A49" s="9" t="s">
        <v>633</v>
      </c>
      <c r="B49" s="9" t="s">
        <v>636</v>
      </c>
      <c r="C49" s="9"/>
      <c r="D49" s="8" t="s">
        <v>613</v>
      </c>
      <c r="E49" s="12">
        <v>0</v>
      </c>
      <c r="F49" s="12">
        <v>40500</v>
      </c>
      <c r="G49" s="12">
        <v>0</v>
      </c>
      <c r="H49" s="12">
        <v>0</v>
      </c>
      <c r="I49" s="12">
        <v>40500</v>
      </c>
      <c r="J49" s="12">
        <v>101000</v>
      </c>
    </row>
    <row r="50" ht="40" customHeight="1">
      <c r="A50" s="9" t="s">
        <v>633</v>
      </c>
      <c r="B50" s="9" t="s">
        <v>637</v>
      </c>
      <c r="C50" s="9"/>
      <c r="D50" s="8" t="s">
        <v>615</v>
      </c>
      <c r="E50" s="12">
        <v>1</v>
      </c>
      <c r="F50" s="12">
        <v>59117.2125</v>
      </c>
      <c r="G50" s="12">
        <v>34746</v>
      </c>
      <c r="H50" s="12">
        <v>4536.75</v>
      </c>
      <c r="I50" s="12">
        <v>19834.4625</v>
      </c>
      <c r="J50" s="12">
        <v>709406.55</v>
      </c>
    </row>
    <row r="51" ht="20" customHeight="1">
      <c r="A51" s="9" t="s">
        <v>633</v>
      </c>
      <c r="B51" s="9" t="s">
        <v>353</v>
      </c>
      <c r="C51" s="9"/>
      <c r="D51" s="8" t="s">
        <v>617</v>
      </c>
      <c r="E51" s="12">
        <v>1</v>
      </c>
      <c r="F51" s="12">
        <v>64508.4625</v>
      </c>
      <c r="G51" s="12">
        <v>44674</v>
      </c>
      <c r="H51" s="12">
        <v>0</v>
      </c>
      <c r="I51" s="12">
        <v>19834.4625</v>
      </c>
      <c r="J51" s="12">
        <v>774101.55</v>
      </c>
    </row>
    <row r="52" ht="20" customHeight="1">
      <c r="A52" s="9" t="s">
        <v>638</v>
      </c>
      <c r="B52" s="9" t="s">
        <v>639</v>
      </c>
      <c r="C52" s="9"/>
      <c r="D52" s="8" t="s">
        <v>619</v>
      </c>
      <c r="E52" s="12">
        <v>1</v>
      </c>
      <c r="F52" s="12">
        <v>13171.24024</v>
      </c>
      <c r="G52" s="12">
        <v>5684</v>
      </c>
      <c r="H52" s="12">
        <v>0</v>
      </c>
      <c r="I52" s="12">
        <v>7487.24024</v>
      </c>
      <c r="J52" s="12">
        <v>158054.88</v>
      </c>
    </row>
    <row r="53" ht="20" customHeight="1">
      <c r="A53" s="9" t="s">
        <v>638</v>
      </c>
      <c r="B53" s="9" t="s">
        <v>640</v>
      </c>
      <c r="C53" s="9"/>
      <c r="D53" s="8" t="s">
        <v>641</v>
      </c>
      <c r="E53" s="12">
        <v>4</v>
      </c>
      <c r="F53" s="12">
        <v>12397.83104</v>
      </c>
      <c r="G53" s="12">
        <v>5777</v>
      </c>
      <c r="H53" s="12">
        <v>0</v>
      </c>
      <c r="I53" s="12">
        <v>6620.83104</v>
      </c>
      <c r="J53" s="12">
        <v>595095.89</v>
      </c>
    </row>
    <row r="54" ht="20" customHeight="1">
      <c r="A54" s="9" t="s">
        <v>638</v>
      </c>
      <c r="B54" s="9" t="s">
        <v>642</v>
      </c>
      <c r="C54" s="9"/>
      <c r="D54" s="8" t="s">
        <v>643</v>
      </c>
      <c r="E54" s="12">
        <v>1</v>
      </c>
      <c r="F54" s="12">
        <v>13264.42024</v>
      </c>
      <c r="G54" s="12">
        <v>5777</v>
      </c>
      <c r="H54" s="12">
        <v>0</v>
      </c>
      <c r="I54" s="12">
        <v>7487.42024</v>
      </c>
      <c r="J54" s="12">
        <v>159173.04</v>
      </c>
    </row>
    <row r="55" ht="20" customHeight="1">
      <c r="A55" s="9" t="s">
        <v>638</v>
      </c>
      <c r="B55" s="9" t="s">
        <v>644</v>
      </c>
      <c r="C55" s="9"/>
      <c r="D55" s="8" t="s">
        <v>645</v>
      </c>
      <c r="E55" s="12">
        <v>1</v>
      </c>
      <c r="F55" s="12">
        <v>16162.4569</v>
      </c>
      <c r="G55" s="12">
        <v>10546.8</v>
      </c>
      <c r="H55" s="12">
        <v>0</v>
      </c>
      <c r="I55" s="12">
        <v>5615.6569</v>
      </c>
      <c r="J55" s="12">
        <v>193949.48</v>
      </c>
    </row>
    <row r="56" ht="20" customHeight="1">
      <c r="A56" s="9" t="s">
        <v>638</v>
      </c>
      <c r="B56" s="9" t="s">
        <v>646</v>
      </c>
      <c r="C56" s="9"/>
      <c r="D56" s="8" t="s">
        <v>647</v>
      </c>
      <c r="E56" s="12">
        <v>1</v>
      </c>
      <c r="F56" s="12">
        <v>14073.42024</v>
      </c>
      <c r="G56" s="12">
        <v>6586</v>
      </c>
      <c r="H56" s="12">
        <v>0</v>
      </c>
      <c r="I56" s="12">
        <v>7487.42024</v>
      </c>
      <c r="J56" s="12">
        <v>168881.04</v>
      </c>
    </row>
    <row r="57" ht="20" customHeight="1">
      <c r="A57" s="9" t="s">
        <v>638</v>
      </c>
      <c r="B57" s="9" t="s">
        <v>648</v>
      </c>
      <c r="C57" s="9"/>
      <c r="D57" s="8" t="s">
        <v>649</v>
      </c>
      <c r="E57" s="12">
        <v>1</v>
      </c>
      <c r="F57" s="12">
        <v>14073.42024</v>
      </c>
      <c r="G57" s="12">
        <v>6586</v>
      </c>
      <c r="H57" s="12">
        <v>0</v>
      </c>
      <c r="I57" s="12">
        <v>7487.42024</v>
      </c>
      <c r="J57" s="12">
        <v>168881.04</v>
      </c>
    </row>
    <row r="58" ht="20" customHeight="1">
      <c r="A58" s="9" t="s">
        <v>638</v>
      </c>
      <c r="B58" s="9" t="s">
        <v>650</v>
      </c>
      <c r="C58" s="9"/>
      <c r="D58" s="8" t="s">
        <v>651</v>
      </c>
      <c r="E58" s="12">
        <v>1</v>
      </c>
      <c r="F58" s="12">
        <v>14073.42024</v>
      </c>
      <c r="G58" s="12">
        <v>6586</v>
      </c>
      <c r="H58" s="12">
        <v>0</v>
      </c>
      <c r="I58" s="12">
        <v>7487.42024</v>
      </c>
      <c r="J58" s="12">
        <v>168881.04</v>
      </c>
    </row>
    <row r="59" ht="20" customHeight="1">
      <c r="A59" s="9" t="s">
        <v>638</v>
      </c>
      <c r="B59" s="9" t="s">
        <v>652</v>
      </c>
      <c r="C59" s="9"/>
      <c r="D59" s="8" t="s">
        <v>653</v>
      </c>
      <c r="E59" s="12">
        <v>1</v>
      </c>
      <c r="F59" s="12">
        <v>11545.42024</v>
      </c>
      <c r="G59" s="12">
        <v>4058</v>
      </c>
      <c r="H59" s="12">
        <v>0</v>
      </c>
      <c r="I59" s="12">
        <v>7487.42024</v>
      </c>
      <c r="J59" s="12">
        <v>138545.04</v>
      </c>
    </row>
    <row r="60" ht="20" customHeight="1">
      <c r="A60" s="9" t="s">
        <v>638</v>
      </c>
      <c r="B60" s="9" t="s">
        <v>654</v>
      </c>
      <c r="C60" s="9"/>
      <c r="D60" s="8" t="s">
        <v>655</v>
      </c>
      <c r="E60" s="12">
        <v>2</v>
      </c>
      <c r="F60" s="12">
        <v>29953.23941</v>
      </c>
      <c r="G60" s="12">
        <v>9665</v>
      </c>
      <c r="H60" s="12">
        <v>0</v>
      </c>
      <c r="I60" s="12">
        <v>20288.23941</v>
      </c>
      <c r="J60" s="12">
        <v>718877.75</v>
      </c>
    </row>
    <row r="61" ht="20" customHeight="1">
      <c r="A61" s="9" t="s">
        <v>638</v>
      </c>
      <c r="B61" s="9" t="s">
        <v>656</v>
      </c>
      <c r="C61" s="9"/>
      <c r="D61" s="8" t="s">
        <v>657</v>
      </c>
      <c r="E61" s="12">
        <v>1</v>
      </c>
      <c r="F61" s="12">
        <v>40300.42024</v>
      </c>
      <c r="G61" s="12">
        <v>16778</v>
      </c>
      <c r="H61" s="12">
        <v>0</v>
      </c>
      <c r="I61" s="12">
        <v>23522.42024</v>
      </c>
      <c r="J61" s="12">
        <v>483605.04</v>
      </c>
    </row>
    <row r="62" ht="20" customHeight="1">
      <c r="A62" s="9" t="s">
        <v>638</v>
      </c>
      <c r="B62" s="9" t="s">
        <v>658</v>
      </c>
      <c r="C62" s="9"/>
      <c r="D62" s="8" t="s">
        <v>659</v>
      </c>
      <c r="E62" s="12">
        <v>1</v>
      </c>
      <c r="F62" s="12">
        <v>15499.42024</v>
      </c>
      <c r="G62" s="12">
        <v>8012</v>
      </c>
      <c r="H62" s="12">
        <v>0</v>
      </c>
      <c r="I62" s="12">
        <v>7487.42024</v>
      </c>
      <c r="J62" s="12">
        <v>185993.04</v>
      </c>
    </row>
    <row r="63" ht="20" customHeight="1">
      <c r="A63" s="9" t="s">
        <v>638</v>
      </c>
      <c r="B63" s="9" t="s">
        <v>660</v>
      </c>
      <c r="C63" s="9"/>
      <c r="D63" s="8" t="s">
        <v>661</v>
      </c>
      <c r="E63" s="12">
        <v>1</v>
      </c>
      <c r="F63" s="12">
        <v>13264.42024</v>
      </c>
      <c r="G63" s="12">
        <v>5777</v>
      </c>
      <c r="H63" s="12">
        <v>0</v>
      </c>
      <c r="I63" s="12">
        <v>7487.42024</v>
      </c>
      <c r="J63" s="12">
        <v>159173.04</v>
      </c>
    </row>
    <row r="64" ht="20" customHeight="1">
      <c r="A64" s="9" t="s">
        <v>638</v>
      </c>
      <c r="B64" s="9" t="s">
        <v>662</v>
      </c>
      <c r="C64" s="9"/>
      <c r="D64" s="8" t="s">
        <v>663</v>
      </c>
      <c r="E64" s="12">
        <v>.5</v>
      </c>
      <c r="F64" s="12">
        <v>10329.8944</v>
      </c>
      <c r="G64" s="12">
        <v>6586</v>
      </c>
      <c r="H64" s="12">
        <v>0</v>
      </c>
      <c r="I64" s="12">
        <v>3743.8944</v>
      </c>
      <c r="J64" s="12">
        <v>61979.37</v>
      </c>
    </row>
    <row r="65" ht="20" customHeight="1">
      <c r="A65" s="9" t="s">
        <v>664</v>
      </c>
      <c r="B65" s="9" t="s">
        <v>665</v>
      </c>
      <c r="C65" s="9"/>
      <c r="D65" s="8" t="s">
        <v>666</v>
      </c>
      <c r="E65" s="12">
        <v>.5</v>
      </c>
      <c r="F65" s="12">
        <v>9665</v>
      </c>
      <c r="G65" s="12">
        <v>9665</v>
      </c>
      <c r="H65" s="12">
        <v>0</v>
      </c>
      <c r="I65" s="12">
        <v>0</v>
      </c>
      <c r="J65" s="12">
        <v>57990</v>
      </c>
    </row>
    <row r="66" ht="20" customHeight="1">
      <c r="A66" s="9" t="s">
        <v>664</v>
      </c>
      <c r="B66" s="9" t="s">
        <v>667</v>
      </c>
      <c r="C66" s="9"/>
      <c r="D66" s="8" t="s">
        <v>668</v>
      </c>
      <c r="E66" s="12">
        <v>1</v>
      </c>
      <c r="F66" s="12">
        <v>9665</v>
      </c>
      <c r="G66" s="12">
        <v>9665</v>
      </c>
      <c r="H66" s="12">
        <v>0</v>
      </c>
      <c r="I66" s="12">
        <v>0</v>
      </c>
      <c r="J66" s="12">
        <v>115980</v>
      </c>
    </row>
    <row r="67" ht="40" customHeight="1">
      <c r="A67" s="9" t="s">
        <v>664</v>
      </c>
      <c r="B67" s="9" t="s">
        <v>669</v>
      </c>
      <c r="C67" s="9"/>
      <c r="D67" s="8" t="s">
        <v>670</v>
      </c>
      <c r="E67" s="12">
        <v>10</v>
      </c>
      <c r="F67" s="12">
        <v>139090.00827</v>
      </c>
      <c r="G67" s="12">
        <v>38660</v>
      </c>
      <c r="H67" s="12">
        <v>45156.39861</v>
      </c>
      <c r="I67" s="12">
        <v>55273.60966</v>
      </c>
      <c r="J67" s="12">
        <v>4898551.41</v>
      </c>
    </row>
    <row r="68" ht="40" customHeight="1">
      <c r="A68" s="9" t="s">
        <v>664</v>
      </c>
      <c r="B68" s="9" t="s">
        <v>671</v>
      </c>
      <c r="C68" s="9"/>
      <c r="D68" s="8" t="s">
        <v>672</v>
      </c>
      <c r="E68" s="12">
        <v>6</v>
      </c>
      <c r="F68" s="12">
        <v>9665</v>
      </c>
      <c r="G68" s="12">
        <v>9665</v>
      </c>
      <c r="H68" s="12">
        <v>0</v>
      </c>
      <c r="I68" s="12">
        <v>0</v>
      </c>
      <c r="J68" s="12">
        <v>695880</v>
      </c>
    </row>
    <row r="69" ht="40" customHeight="1">
      <c r="A69" s="9" t="s">
        <v>664</v>
      </c>
      <c r="B69" s="9" t="s">
        <v>673</v>
      </c>
      <c r="C69" s="9"/>
      <c r="D69" s="8" t="s">
        <v>674</v>
      </c>
      <c r="E69" s="12">
        <v>5</v>
      </c>
      <c r="F69" s="12">
        <v>39875.90527</v>
      </c>
      <c r="G69" s="12">
        <v>10631</v>
      </c>
      <c r="H69" s="12">
        <v>11379.36</v>
      </c>
      <c r="I69" s="12">
        <v>17865.54527</v>
      </c>
      <c r="J69" s="12">
        <v>1449030.94</v>
      </c>
    </row>
    <row r="70" ht="20" customHeight="1">
      <c r="A70" s="9" t="s">
        <v>664</v>
      </c>
      <c r="B70" s="9" t="s">
        <v>675</v>
      </c>
      <c r="C70" s="9"/>
      <c r="D70" s="8" t="s">
        <v>676</v>
      </c>
      <c r="E70" s="12">
        <v>9.5</v>
      </c>
      <c r="F70" s="12">
        <v>36049.97297</v>
      </c>
      <c r="G70" s="12">
        <v>9725</v>
      </c>
      <c r="H70" s="12">
        <v>12061.2</v>
      </c>
      <c r="I70" s="12">
        <v>14263.77297</v>
      </c>
      <c r="J70" s="12">
        <v>3028197.73</v>
      </c>
    </row>
    <row r="71" ht="20" customHeight="1">
      <c r="A71" s="9" t="s">
        <v>664</v>
      </c>
      <c r="B71" s="9" t="s">
        <v>677</v>
      </c>
      <c r="C71" s="9"/>
      <c r="D71" s="8" t="s">
        <v>678</v>
      </c>
      <c r="E71" s="12">
        <v>12</v>
      </c>
      <c r="F71" s="12">
        <v>63103.11727</v>
      </c>
      <c r="G71" s="12">
        <v>10211.25</v>
      </c>
      <c r="H71" s="12">
        <v>37891.84111</v>
      </c>
      <c r="I71" s="12">
        <v>15000.02616</v>
      </c>
      <c r="J71" s="12">
        <v>3457763.82</v>
      </c>
    </row>
    <row r="72" ht="20" customHeight="1">
      <c r="A72" s="9" t="s">
        <v>664</v>
      </c>
      <c r="B72" s="9" t="s">
        <v>679</v>
      </c>
      <c r="C72" s="9"/>
      <c r="D72" s="8" t="s">
        <v>680</v>
      </c>
      <c r="E72" s="12">
        <v>6</v>
      </c>
      <c r="F72" s="12">
        <v>78468.9</v>
      </c>
      <c r="G72" s="12">
        <v>42790</v>
      </c>
      <c r="H72" s="12">
        <v>14901.30792</v>
      </c>
      <c r="I72" s="12">
        <v>20777.59208</v>
      </c>
      <c r="J72" s="12">
        <v>2167925.49</v>
      </c>
    </row>
    <row r="73" ht="20" customHeight="1">
      <c r="A73" s="9" t="s">
        <v>664</v>
      </c>
      <c r="B73" s="9" t="s">
        <v>679</v>
      </c>
      <c r="C73" s="9"/>
      <c r="D73" s="8" t="s">
        <v>681</v>
      </c>
      <c r="E73" s="12">
        <v>0</v>
      </c>
      <c r="F73" s="12">
        <v>13947.79444</v>
      </c>
      <c r="G73" s="12">
        <v>10697.5</v>
      </c>
      <c r="H73" s="12">
        <v>0</v>
      </c>
      <c r="I73" s="12">
        <v>3250.29444</v>
      </c>
      <c r="J73" s="12">
        <v>171334.9</v>
      </c>
    </row>
    <row r="74" ht="40" customHeight="1">
      <c r="A74" s="9" t="s">
        <v>664</v>
      </c>
      <c r="B74" s="9" t="s">
        <v>682</v>
      </c>
      <c r="C74" s="9"/>
      <c r="D74" s="8" t="s">
        <v>683</v>
      </c>
      <c r="E74" s="12">
        <v>1</v>
      </c>
      <c r="F74" s="12">
        <v>17212.42024</v>
      </c>
      <c r="G74" s="12">
        <v>9725</v>
      </c>
      <c r="H74" s="12">
        <v>0</v>
      </c>
      <c r="I74" s="12">
        <v>7487.42024</v>
      </c>
      <c r="J74" s="12">
        <v>206549.04</v>
      </c>
    </row>
    <row r="75" ht="40" customHeight="1">
      <c r="A75" s="9" t="s">
        <v>664</v>
      </c>
      <c r="B75" s="9" t="s">
        <v>684</v>
      </c>
      <c r="C75" s="9"/>
      <c r="D75" s="8" t="s">
        <v>685</v>
      </c>
      <c r="E75" s="12">
        <v>1</v>
      </c>
      <c r="F75" s="12">
        <v>17212.42024</v>
      </c>
      <c r="G75" s="12">
        <v>9725</v>
      </c>
      <c r="H75" s="12">
        <v>0</v>
      </c>
      <c r="I75" s="12">
        <v>7487.42024</v>
      </c>
      <c r="J75" s="12">
        <v>206549.04</v>
      </c>
    </row>
    <row r="76" ht="20" customHeight="1">
      <c r="A76" s="9" t="s">
        <v>664</v>
      </c>
      <c r="B76" s="9" t="s">
        <v>686</v>
      </c>
      <c r="C76" s="9"/>
      <c r="D76" s="8" t="s">
        <v>687</v>
      </c>
      <c r="E76" s="12">
        <v>0</v>
      </c>
      <c r="F76" s="12">
        <v>10000</v>
      </c>
      <c r="G76" s="12">
        <v>0</v>
      </c>
      <c r="H76" s="12">
        <v>10000</v>
      </c>
      <c r="I76" s="12">
        <v>0</v>
      </c>
      <c r="J76" s="12">
        <v>1800000</v>
      </c>
    </row>
    <row r="77" ht="20" customHeight="1">
      <c r="A77" s="9" t="s">
        <v>664</v>
      </c>
      <c r="B77" s="9" t="s">
        <v>688</v>
      </c>
      <c r="C77" s="9"/>
      <c r="D77" s="8" t="s">
        <v>689</v>
      </c>
      <c r="E77" s="12">
        <v>1</v>
      </c>
      <c r="F77" s="12">
        <v>17152.42024</v>
      </c>
      <c r="G77" s="12">
        <v>9665</v>
      </c>
      <c r="H77" s="12">
        <v>0</v>
      </c>
      <c r="I77" s="12">
        <v>7487.42024</v>
      </c>
      <c r="J77" s="12">
        <v>205829.04</v>
      </c>
    </row>
    <row r="78" ht="60" customHeight="1">
      <c r="A78" s="9" t="s">
        <v>664</v>
      </c>
      <c r="B78" s="9" t="s">
        <v>690</v>
      </c>
      <c r="C78" s="9"/>
      <c r="D78" s="8" t="s">
        <v>691</v>
      </c>
      <c r="E78" s="12">
        <v>0</v>
      </c>
      <c r="F78" s="12">
        <v>19232.225</v>
      </c>
      <c r="G78" s="12">
        <v>9725</v>
      </c>
      <c r="H78" s="12">
        <v>0</v>
      </c>
      <c r="I78" s="12">
        <v>9507.225</v>
      </c>
      <c r="J78" s="12">
        <v>145393.35</v>
      </c>
    </row>
    <row r="79" ht="20" customHeight="1">
      <c r="A79" s="9" t="s">
        <v>692</v>
      </c>
      <c r="B79" s="9" t="s">
        <v>693</v>
      </c>
      <c r="C79" s="9"/>
      <c r="D79" s="8" t="s">
        <v>694</v>
      </c>
      <c r="E79" s="12">
        <v>1</v>
      </c>
      <c r="F79" s="12">
        <v>11923.42024</v>
      </c>
      <c r="G79" s="12">
        <v>4436</v>
      </c>
      <c r="H79" s="12">
        <v>0</v>
      </c>
      <c r="I79" s="12">
        <v>7487.42024</v>
      </c>
      <c r="J79" s="12">
        <v>143081.04</v>
      </c>
    </row>
    <row r="80" ht="20" customHeight="1">
      <c r="A80" s="9" t="s">
        <v>692</v>
      </c>
      <c r="B80" s="9" t="s">
        <v>693</v>
      </c>
      <c r="C80" s="9"/>
      <c r="D80" s="8" t="s">
        <v>695</v>
      </c>
      <c r="E80" s="12">
        <v>0</v>
      </c>
      <c r="F80" s="12">
        <v>27977.85334</v>
      </c>
      <c r="G80" s="12">
        <v>4436</v>
      </c>
      <c r="H80" s="12">
        <v>12382</v>
      </c>
      <c r="I80" s="12">
        <v>11159.85334</v>
      </c>
      <c r="J80" s="12">
        <v>335734.24</v>
      </c>
    </row>
    <row r="81" ht="20" customHeight="1">
      <c r="A81" s="9" t="s">
        <v>692</v>
      </c>
      <c r="B81" s="9" t="s">
        <v>696</v>
      </c>
      <c r="C81" s="9"/>
      <c r="D81" s="8" t="s">
        <v>697</v>
      </c>
      <c r="E81" s="12">
        <v>3</v>
      </c>
      <c r="F81" s="12">
        <v>11545.42024</v>
      </c>
      <c r="G81" s="12">
        <v>4058</v>
      </c>
      <c r="H81" s="12">
        <v>0</v>
      </c>
      <c r="I81" s="12">
        <v>7487.42024</v>
      </c>
      <c r="J81" s="12">
        <v>415635.13</v>
      </c>
    </row>
    <row r="82" ht="20" customHeight="1">
      <c r="A82" s="9" t="s">
        <v>692</v>
      </c>
      <c r="B82" s="9" t="s">
        <v>698</v>
      </c>
      <c r="C82" s="9"/>
      <c r="D82" s="8" t="s">
        <v>699</v>
      </c>
      <c r="E82" s="12">
        <v>1</v>
      </c>
      <c r="F82" s="12">
        <v>22440</v>
      </c>
      <c r="G82" s="12">
        <v>4436</v>
      </c>
      <c r="H82" s="12">
        <v>0</v>
      </c>
      <c r="I82" s="12">
        <v>18004</v>
      </c>
      <c r="J82" s="12">
        <v>269280</v>
      </c>
    </row>
    <row r="83" ht="20" customHeight="1">
      <c r="A83" s="9" t="s">
        <v>692</v>
      </c>
      <c r="B83" s="9" t="s">
        <v>700</v>
      </c>
      <c r="C83" s="9"/>
      <c r="D83" s="8" t="s">
        <v>701</v>
      </c>
      <c r="E83" s="12">
        <v>1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</row>
    <row r="84" ht="20" customHeight="1">
      <c r="A84" s="9" t="s">
        <v>692</v>
      </c>
      <c r="B84" s="9" t="s">
        <v>702</v>
      </c>
      <c r="C84" s="9"/>
      <c r="D84" s="8" t="s">
        <v>703</v>
      </c>
      <c r="E84" s="12">
        <v>.5</v>
      </c>
      <c r="F84" s="12">
        <v>16276.42024</v>
      </c>
      <c r="G84" s="12">
        <v>8789</v>
      </c>
      <c r="H84" s="12">
        <v>0</v>
      </c>
      <c r="I84" s="12">
        <v>7487.42024</v>
      </c>
      <c r="J84" s="12">
        <v>97658.52</v>
      </c>
    </row>
    <row r="85" ht="20" customHeight="1">
      <c r="A85" s="9" t="s">
        <v>692</v>
      </c>
      <c r="B85" s="9" t="s">
        <v>704</v>
      </c>
      <c r="C85" s="9"/>
      <c r="D85" s="8" t="s">
        <v>705</v>
      </c>
      <c r="E85" s="12">
        <v>1</v>
      </c>
      <c r="F85" s="12">
        <v>22440</v>
      </c>
      <c r="G85" s="12">
        <v>4058</v>
      </c>
      <c r="H85" s="12">
        <v>0</v>
      </c>
      <c r="I85" s="12">
        <v>18382</v>
      </c>
      <c r="J85" s="12">
        <v>157080</v>
      </c>
    </row>
    <row r="86" ht="20" customHeight="1">
      <c r="A86" s="9" t="s">
        <v>692</v>
      </c>
      <c r="B86" s="9" t="s">
        <v>706</v>
      </c>
      <c r="C86" s="9"/>
      <c r="D86" s="8" t="s">
        <v>707</v>
      </c>
      <c r="E86" s="12">
        <v>1</v>
      </c>
      <c r="F86" s="12">
        <v>12233.94024</v>
      </c>
      <c r="G86" s="12">
        <v>4746.52</v>
      </c>
      <c r="H86" s="12">
        <v>0</v>
      </c>
      <c r="I86" s="12">
        <v>7487.42024</v>
      </c>
      <c r="J86" s="12">
        <v>146807.28</v>
      </c>
    </row>
    <row r="87" ht="20" customHeight="1">
      <c r="A87" s="9" t="s">
        <v>692</v>
      </c>
      <c r="B87" s="9" t="s">
        <v>708</v>
      </c>
      <c r="C87" s="9"/>
      <c r="D87" s="8" t="s">
        <v>709</v>
      </c>
      <c r="E87" s="12">
        <v>1</v>
      </c>
      <c r="F87" s="12">
        <v>22440</v>
      </c>
      <c r="G87" s="12">
        <v>4058</v>
      </c>
      <c r="H87" s="12">
        <v>0</v>
      </c>
      <c r="I87" s="12">
        <v>18382</v>
      </c>
      <c r="J87" s="12">
        <v>269280</v>
      </c>
    </row>
    <row r="88" ht="20" customHeight="1">
      <c r="A88" s="9" t="s">
        <v>710</v>
      </c>
      <c r="B88" s="9" t="s">
        <v>711</v>
      </c>
      <c r="C88" s="9"/>
      <c r="D88" s="8" t="s">
        <v>712</v>
      </c>
      <c r="E88" s="12">
        <v>.5</v>
      </c>
      <c r="F88" s="12">
        <v>17212.42024</v>
      </c>
      <c r="G88" s="12">
        <v>9725</v>
      </c>
      <c r="H88" s="12">
        <v>0</v>
      </c>
      <c r="I88" s="12">
        <v>7487.42024</v>
      </c>
      <c r="J88" s="12">
        <v>103274.52</v>
      </c>
    </row>
    <row r="89" ht="30" customHeight="1">
      <c r="A89" s="16" t="s">
        <v>478</v>
      </c>
      <c r="B89" s="16"/>
      <c r="C89" s="16"/>
      <c r="D89" s="8" t="s">
        <v>386</v>
      </c>
      <c r="E89" s="8" t="s">
        <v>46</v>
      </c>
      <c r="F89" s="8" t="s">
        <v>46</v>
      </c>
      <c r="G89" s="8" t="s">
        <v>46</v>
      </c>
      <c r="H89" s="8" t="s">
        <v>46</v>
      </c>
      <c r="I89" s="8" t="s">
        <v>46</v>
      </c>
      <c r="J89" s="12">
        <f>SUM(J46:J88)</f>
      </c>
    </row>
    <row r="90" ht="10" customHeight="1">
</row>
    <row r="91" ht="45" customHeight="1">
      <c r="A91" s="3" t="s">
        <v>713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ht="10" customHeight="1">
</row>
    <row r="93" ht="45" customHeight="1">
      <c r="A93" s="8" t="s">
        <v>622</v>
      </c>
      <c r="B93" s="8" t="s">
        <v>623</v>
      </c>
      <c r="C93" s="8"/>
      <c r="D93" s="8" t="s">
        <v>36</v>
      </c>
      <c r="E93" s="8" t="s">
        <v>624</v>
      </c>
      <c r="F93" s="8" t="s">
        <v>625</v>
      </c>
      <c r="G93" s="8"/>
      <c r="H93" s="8"/>
      <c r="I93" s="8"/>
      <c r="J93" s="8" t="s">
        <v>626</v>
      </c>
    </row>
    <row r="94" ht="45" customHeight="1">
      <c r="A94" s="8"/>
      <c r="B94" s="8"/>
      <c r="C94" s="0"/>
      <c r="D94" s="8"/>
      <c r="E94" s="8"/>
      <c r="F94" s="8" t="s">
        <v>627</v>
      </c>
      <c r="G94" s="8" t="s">
        <v>628</v>
      </c>
      <c r="H94" s="8"/>
      <c r="I94" s="8"/>
      <c r="J94" s="8"/>
    </row>
    <row r="95" ht="45" customHeight="1">
      <c r="A95" s="8"/>
      <c r="B95" s="8"/>
      <c r="C95" s="0"/>
      <c r="D95" s="8"/>
      <c r="E95" s="8"/>
      <c r="F95" s="8"/>
      <c r="G95" s="8" t="s">
        <v>629</v>
      </c>
      <c r="H95" s="8" t="s">
        <v>630</v>
      </c>
      <c r="I95" s="8"/>
      <c r="J95" s="8"/>
    </row>
    <row r="96" ht="45" customHeight="1">
      <c r="A96" s="8"/>
      <c r="B96" s="8"/>
      <c r="C96" s="0"/>
      <c r="D96" s="8"/>
      <c r="E96" s="8"/>
      <c r="F96" s="8"/>
      <c r="G96" s="8"/>
      <c r="H96" s="8" t="s">
        <v>631</v>
      </c>
      <c r="I96" s="8" t="s">
        <v>632</v>
      </c>
      <c r="J96" s="8"/>
    </row>
    <row r="97" ht="20" customHeight="1">
      <c r="A97" s="8" t="s">
        <v>276</v>
      </c>
      <c r="B97" s="8" t="s">
        <v>370</v>
      </c>
      <c r="C97" s="8"/>
      <c r="D97" s="8" t="s">
        <v>371</v>
      </c>
      <c r="E97" s="8" t="s">
        <v>372</v>
      </c>
      <c r="F97" s="8" t="s">
        <v>373</v>
      </c>
      <c r="G97" s="8" t="s">
        <v>374</v>
      </c>
      <c r="H97" s="8" t="s">
        <v>29</v>
      </c>
      <c r="I97" s="8" t="s">
        <v>405</v>
      </c>
      <c r="J97" s="8" t="s">
        <v>406</v>
      </c>
    </row>
    <row r="98" ht="20" customHeight="1">
      <c r="A98" s="9" t="s">
        <v>633</v>
      </c>
      <c r="B98" s="9" t="s">
        <v>634</v>
      </c>
      <c r="C98" s="9"/>
      <c r="D98" s="8" t="s">
        <v>44</v>
      </c>
      <c r="E98" s="12">
        <v>1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</row>
    <row r="99" ht="40" customHeight="1">
      <c r="A99" s="9" t="s">
        <v>633</v>
      </c>
      <c r="B99" s="9" t="s">
        <v>635</v>
      </c>
      <c r="C99" s="9"/>
      <c r="D99" s="8" t="s">
        <v>48</v>
      </c>
      <c r="E99" s="12">
        <v>1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</row>
    <row r="100" ht="40" customHeight="1">
      <c r="A100" s="9" t="s">
        <v>633</v>
      </c>
      <c r="B100" s="9" t="s">
        <v>636</v>
      </c>
      <c r="C100" s="9"/>
      <c r="D100" s="8" t="s">
        <v>487</v>
      </c>
      <c r="E100" s="12">
        <v>1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</row>
    <row r="101" ht="40" customHeight="1">
      <c r="A101" s="9" t="s">
        <v>633</v>
      </c>
      <c r="B101" s="9" t="s">
        <v>637</v>
      </c>
      <c r="C101" s="9"/>
      <c r="D101" s="8" t="s">
        <v>613</v>
      </c>
      <c r="E101" s="12">
        <v>1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</row>
    <row r="102" ht="20" customHeight="1">
      <c r="A102" s="9" t="s">
        <v>633</v>
      </c>
      <c r="B102" s="9" t="s">
        <v>353</v>
      </c>
      <c r="C102" s="9"/>
      <c r="D102" s="8" t="s">
        <v>615</v>
      </c>
      <c r="E102" s="12">
        <v>1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</row>
    <row r="103" ht="20" customHeight="1">
      <c r="A103" s="9" t="s">
        <v>638</v>
      </c>
      <c r="B103" s="9" t="s">
        <v>639</v>
      </c>
      <c r="C103" s="9"/>
      <c r="D103" s="8" t="s">
        <v>617</v>
      </c>
      <c r="E103" s="12">
        <v>1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</row>
    <row r="104" ht="20" customHeight="1">
      <c r="A104" s="9" t="s">
        <v>638</v>
      </c>
      <c r="B104" s="9" t="s">
        <v>640</v>
      </c>
      <c r="C104" s="9"/>
      <c r="D104" s="8" t="s">
        <v>619</v>
      </c>
      <c r="E104" s="12">
        <v>4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</row>
    <row r="105" ht="20" customHeight="1">
      <c r="A105" s="9" t="s">
        <v>638</v>
      </c>
      <c r="B105" s="9" t="s">
        <v>642</v>
      </c>
      <c r="C105" s="9"/>
      <c r="D105" s="8" t="s">
        <v>641</v>
      </c>
      <c r="E105" s="12">
        <v>1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</row>
    <row r="106" ht="20" customHeight="1">
      <c r="A106" s="9" t="s">
        <v>638</v>
      </c>
      <c r="B106" s="9" t="s">
        <v>644</v>
      </c>
      <c r="C106" s="9"/>
      <c r="D106" s="8" t="s">
        <v>643</v>
      </c>
      <c r="E106" s="12">
        <v>1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</row>
    <row r="107" ht="20" customHeight="1">
      <c r="A107" s="9" t="s">
        <v>638</v>
      </c>
      <c r="B107" s="9" t="s">
        <v>646</v>
      </c>
      <c r="C107" s="9"/>
      <c r="D107" s="8" t="s">
        <v>645</v>
      </c>
      <c r="E107" s="12">
        <v>1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</row>
    <row r="108" ht="20" customHeight="1">
      <c r="A108" s="9" t="s">
        <v>638</v>
      </c>
      <c r="B108" s="9" t="s">
        <v>648</v>
      </c>
      <c r="C108" s="9"/>
      <c r="D108" s="8" t="s">
        <v>647</v>
      </c>
      <c r="E108" s="12">
        <v>1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</row>
    <row r="109" ht="20" customHeight="1">
      <c r="A109" s="9" t="s">
        <v>638</v>
      </c>
      <c r="B109" s="9" t="s">
        <v>650</v>
      </c>
      <c r="C109" s="9"/>
      <c r="D109" s="8" t="s">
        <v>649</v>
      </c>
      <c r="E109" s="12">
        <v>1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</row>
    <row r="110" ht="20" customHeight="1">
      <c r="A110" s="9" t="s">
        <v>638</v>
      </c>
      <c r="B110" s="9" t="s">
        <v>652</v>
      </c>
      <c r="C110" s="9"/>
      <c r="D110" s="8" t="s">
        <v>651</v>
      </c>
      <c r="E110" s="12">
        <v>1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</row>
    <row r="111" ht="20" customHeight="1">
      <c r="A111" s="9" t="s">
        <v>638</v>
      </c>
      <c r="B111" s="9" t="s">
        <v>654</v>
      </c>
      <c r="C111" s="9"/>
      <c r="D111" s="8" t="s">
        <v>653</v>
      </c>
      <c r="E111" s="12">
        <v>2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</row>
    <row r="112" ht="20" customHeight="1">
      <c r="A112" s="9" t="s">
        <v>638</v>
      </c>
      <c r="B112" s="9" t="s">
        <v>656</v>
      </c>
      <c r="C112" s="9"/>
      <c r="D112" s="8" t="s">
        <v>655</v>
      </c>
      <c r="E112" s="12">
        <v>1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</row>
    <row r="113" ht="20" customHeight="1">
      <c r="A113" s="9" t="s">
        <v>638</v>
      </c>
      <c r="B113" s="9" t="s">
        <v>658</v>
      </c>
      <c r="C113" s="9"/>
      <c r="D113" s="8" t="s">
        <v>657</v>
      </c>
      <c r="E113" s="12">
        <v>1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</row>
    <row r="114" ht="20" customHeight="1">
      <c r="A114" s="9" t="s">
        <v>638</v>
      </c>
      <c r="B114" s="9" t="s">
        <v>660</v>
      </c>
      <c r="C114" s="9"/>
      <c r="D114" s="8" t="s">
        <v>659</v>
      </c>
      <c r="E114" s="12">
        <v>1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</row>
    <row r="115" ht="20" customHeight="1">
      <c r="A115" s="9" t="s">
        <v>638</v>
      </c>
      <c r="B115" s="9" t="s">
        <v>662</v>
      </c>
      <c r="C115" s="9"/>
      <c r="D115" s="8" t="s">
        <v>661</v>
      </c>
      <c r="E115" s="12">
        <v>.5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</row>
    <row r="116" ht="20" customHeight="1">
      <c r="A116" s="9" t="s">
        <v>664</v>
      </c>
      <c r="B116" s="9" t="s">
        <v>665</v>
      </c>
      <c r="C116" s="9"/>
      <c r="D116" s="8" t="s">
        <v>663</v>
      </c>
      <c r="E116" s="12">
        <v>.5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</row>
    <row r="117" ht="20" customHeight="1">
      <c r="A117" s="9" t="s">
        <v>664</v>
      </c>
      <c r="B117" s="9" t="s">
        <v>667</v>
      </c>
      <c r="C117" s="9"/>
      <c r="D117" s="8" t="s">
        <v>666</v>
      </c>
      <c r="E117" s="12">
        <v>1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</row>
    <row r="118" ht="40" customHeight="1">
      <c r="A118" s="9" t="s">
        <v>664</v>
      </c>
      <c r="B118" s="9" t="s">
        <v>669</v>
      </c>
      <c r="C118" s="9"/>
      <c r="D118" s="8" t="s">
        <v>668</v>
      </c>
      <c r="E118" s="12">
        <v>10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</row>
    <row r="119" ht="40" customHeight="1">
      <c r="A119" s="9" t="s">
        <v>664</v>
      </c>
      <c r="B119" s="9" t="s">
        <v>671</v>
      </c>
      <c r="C119" s="9"/>
      <c r="D119" s="8" t="s">
        <v>670</v>
      </c>
      <c r="E119" s="12">
        <v>6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</row>
    <row r="120" ht="40" customHeight="1">
      <c r="A120" s="9" t="s">
        <v>664</v>
      </c>
      <c r="B120" s="9" t="s">
        <v>673</v>
      </c>
      <c r="C120" s="9"/>
      <c r="D120" s="8" t="s">
        <v>672</v>
      </c>
      <c r="E120" s="12">
        <v>5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</row>
    <row r="121" ht="20" customHeight="1">
      <c r="A121" s="9" t="s">
        <v>664</v>
      </c>
      <c r="B121" s="9" t="s">
        <v>675</v>
      </c>
      <c r="C121" s="9"/>
      <c r="D121" s="8" t="s">
        <v>674</v>
      </c>
      <c r="E121" s="12">
        <v>9.5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</row>
    <row r="122" ht="20" customHeight="1">
      <c r="A122" s="9" t="s">
        <v>664</v>
      </c>
      <c r="B122" s="9" t="s">
        <v>677</v>
      </c>
      <c r="C122" s="9"/>
      <c r="D122" s="8" t="s">
        <v>676</v>
      </c>
      <c r="E122" s="12">
        <v>12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</row>
    <row r="123" ht="20" customHeight="1">
      <c r="A123" s="9" t="s">
        <v>664</v>
      </c>
      <c r="B123" s="9" t="s">
        <v>679</v>
      </c>
      <c r="C123" s="9"/>
      <c r="D123" s="8" t="s">
        <v>678</v>
      </c>
      <c r="E123" s="12">
        <v>6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</row>
    <row r="124" ht="20" customHeight="1">
      <c r="A124" s="9" t="s">
        <v>664</v>
      </c>
      <c r="B124" s="9" t="s">
        <v>679</v>
      </c>
      <c r="C124" s="9"/>
      <c r="D124" s="8" t="s">
        <v>680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</row>
    <row r="125" ht="40" customHeight="1">
      <c r="A125" s="9" t="s">
        <v>664</v>
      </c>
      <c r="B125" s="9" t="s">
        <v>682</v>
      </c>
      <c r="C125" s="9"/>
      <c r="D125" s="8" t="s">
        <v>681</v>
      </c>
      <c r="E125" s="12">
        <v>1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</row>
    <row r="126" ht="40" customHeight="1">
      <c r="A126" s="9" t="s">
        <v>664</v>
      </c>
      <c r="B126" s="9" t="s">
        <v>684</v>
      </c>
      <c r="C126" s="9"/>
      <c r="D126" s="8" t="s">
        <v>683</v>
      </c>
      <c r="E126" s="12">
        <v>1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</row>
    <row r="127" ht="20" customHeight="1">
      <c r="A127" s="9" t="s">
        <v>664</v>
      </c>
      <c r="B127" s="9" t="s">
        <v>686</v>
      </c>
      <c r="C127" s="9"/>
      <c r="D127" s="8" t="s">
        <v>685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</row>
    <row r="128" ht="20" customHeight="1">
      <c r="A128" s="9" t="s">
        <v>664</v>
      </c>
      <c r="B128" s="9" t="s">
        <v>688</v>
      </c>
      <c r="C128" s="9"/>
      <c r="D128" s="8" t="s">
        <v>687</v>
      </c>
      <c r="E128" s="12">
        <v>1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</row>
    <row r="129" ht="60" customHeight="1">
      <c r="A129" s="9" t="s">
        <v>664</v>
      </c>
      <c r="B129" s="9" t="s">
        <v>690</v>
      </c>
      <c r="C129" s="9"/>
      <c r="D129" s="8" t="s">
        <v>689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</row>
    <row r="130" ht="20" customHeight="1">
      <c r="A130" s="9" t="s">
        <v>692</v>
      </c>
      <c r="B130" s="9" t="s">
        <v>693</v>
      </c>
      <c r="C130" s="9"/>
      <c r="D130" s="8" t="s">
        <v>691</v>
      </c>
      <c r="E130" s="12">
        <v>1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</row>
    <row r="131" ht="20" customHeight="1">
      <c r="A131" s="9" t="s">
        <v>692</v>
      </c>
      <c r="B131" s="9" t="s">
        <v>693</v>
      </c>
      <c r="C131" s="9"/>
      <c r="D131" s="8" t="s">
        <v>694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</row>
    <row r="132" ht="20" customHeight="1">
      <c r="A132" s="9" t="s">
        <v>692</v>
      </c>
      <c r="B132" s="9" t="s">
        <v>696</v>
      </c>
      <c r="C132" s="9"/>
      <c r="D132" s="8" t="s">
        <v>695</v>
      </c>
      <c r="E132" s="12">
        <v>3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</row>
    <row r="133" ht="20" customHeight="1">
      <c r="A133" s="9" t="s">
        <v>692</v>
      </c>
      <c r="B133" s="9" t="s">
        <v>698</v>
      </c>
      <c r="C133" s="9"/>
      <c r="D133" s="8" t="s">
        <v>697</v>
      </c>
      <c r="E133" s="12">
        <v>1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</row>
    <row r="134" ht="20" customHeight="1">
      <c r="A134" s="9" t="s">
        <v>692</v>
      </c>
      <c r="B134" s="9" t="s">
        <v>700</v>
      </c>
      <c r="C134" s="9"/>
      <c r="D134" s="8" t="s">
        <v>699</v>
      </c>
      <c r="E134" s="12">
        <v>1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</row>
    <row r="135" ht="20" customHeight="1">
      <c r="A135" s="9" t="s">
        <v>692</v>
      </c>
      <c r="B135" s="9" t="s">
        <v>702</v>
      </c>
      <c r="C135" s="9"/>
      <c r="D135" s="8" t="s">
        <v>701</v>
      </c>
      <c r="E135" s="12">
        <v>.5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</row>
    <row r="136" ht="20" customHeight="1">
      <c r="A136" s="9" t="s">
        <v>692</v>
      </c>
      <c r="B136" s="9" t="s">
        <v>704</v>
      </c>
      <c r="C136" s="9"/>
      <c r="D136" s="8" t="s">
        <v>703</v>
      </c>
      <c r="E136" s="12">
        <v>1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</row>
    <row r="137" ht="20" customHeight="1">
      <c r="A137" s="9" t="s">
        <v>692</v>
      </c>
      <c r="B137" s="9" t="s">
        <v>706</v>
      </c>
      <c r="C137" s="9"/>
      <c r="D137" s="8" t="s">
        <v>705</v>
      </c>
      <c r="E137" s="12">
        <v>1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</row>
    <row r="138" ht="20" customHeight="1">
      <c r="A138" s="9" t="s">
        <v>692</v>
      </c>
      <c r="B138" s="9" t="s">
        <v>708</v>
      </c>
      <c r="C138" s="9"/>
      <c r="D138" s="8" t="s">
        <v>707</v>
      </c>
      <c r="E138" s="12">
        <v>1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</row>
    <row r="139" ht="20" customHeight="1">
      <c r="A139" s="9" t="s">
        <v>710</v>
      </c>
      <c r="B139" s="9" t="s">
        <v>711</v>
      </c>
      <c r="C139" s="9"/>
      <c r="D139" s="8" t="s">
        <v>709</v>
      </c>
      <c r="E139" s="12">
        <v>.5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</row>
    <row r="140" ht="30" customHeight="1">
      <c r="A140" s="16" t="s">
        <v>478</v>
      </c>
      <c r="B140" s="16"/>
      <c r="C140" s="16"/>
      <c r="D140" s="8" t="s">
        <v>386</v>
      </c>
      <c r="E140" s="8" t="s">
        <v>46</v>
      </c>
      <c r="F140" s="8" t="s">
        <v>46</v>
      </c>
      <c r="G140" s="8" t="s">
        <v>46</v>
      </c>
      <c r="H140" s="8" t="s">
        <v>46</v>
      </c>
      <c r="I140" s="8" t="s">
        <v>46</v>
      </c>
      <c r="J140" s="12">
        <f>SUM(J98:J139)</f>
      </c>
    </row>
    <row r="141" ht="10" customHeight="1">
</row>
    <row r="142" ht="45" customHeight="1">
      <c r="A142" s="3" t="s">
        <v>714</v>
      </c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</row>
    <row r="143" ht="10" customHeight="1">
</row>
    <row r="144" ht="45" customHeight="1">
      <c r="A144" s="8" t="s">
        <v>622</v>
      </c>
      <c r="B144" s="8" t="s">
        <v>623</v>
      </c>
      <c r="C144" s="8"/>
      <c r="D144" s="8" t="s">
        <v>36</v>
      </c>
      <c r="E144" s="8" t="s">
        <v>624</v>
      </c>
      <c r="F144" s="8" t="s">
        <v>625</v>
      </c>
      <c r="G144" s="8"/>
      <c r="H144" s="8"/>
      <c r="I144" s="8"/>
      <c r="J144" s="8" t="s">
        <v>626</v>
      </c>
    </row>
    <row r="145" ht="45" customHeight="1">
      <c r="A145" s="8"/>
      <c r="B145" s="8"/>
      <c r="C145" s="0"/>
      <c r="D145" s="8"/>
      <c r="E145" s="8"/>
      <c r="F145" s="8" t="s">
        <v>627</v>
      </c>
      <c r="G145" s="8" t="s">
        <v>628</v>
      </c>
      <c r="H145" s="8"/>
      <c r="I145" s="8"/>
      <c r="J145" s="8"/>
    </row>
    <row r="146" ht="45" customHeight="1">
      <c r="A146" s="8"/>
      <c r="B146" s="8"/>
      <c r="C146" s="0"/>
      <c r="D146" s="8"/>
      <c r="E146" s="8"/>
      <c r="F146" s="8"/>
      <c r="G146" s="8" t="s">
        <v>629</v>
      </c>
      <c r="H146" s="8" t="s">
        <v>630</v>
      </c>
      <c r="I146" s="8"/>
      <c r="J146" s="8"/>
    </row>
    <row r="147" ht="45" customHeight="1">
      <c r="A147" s="8"/>
      <c r="B147" s="8"/>
      <c r="C147" s="0"/>
      <c r="D147" s="8"/>
      <c r="E147" s="8"/>
      <c r="F147" s="8"/>
      <c r="G147" s="8"/>
      <c r="H147" s="8" t="s">
        <v>631</v>
      </c>
      <c r="I147" s="8" t="s">
        <v>632</v>
      </c>
      <c r="J147" s="8"/>
    </row>
    <row r="148" ht="20" customHeight="1">
      <c r="A148" s="8" t="s">
        <v>276</v>
      </c>
      <c r="B148" s="8" t="s">
        <v>370</v>
      </c>
      <c r="C148" s="8"/>
      <c r="D148" s="8" t="s">
        <v>371</v>
      </c>
      <c r="E148" s="8" t="s">
        <v>372</v>
      </c>
      <c r="F148" s="8" t="s">
        <v>373</v>
      </c>
      <c r="G148" s="8" t="s">
        <v>374</v>
      </c>
      <c r="H148" s="8" t="s">
        <v>29</v>
      </c>
      <c r="I148" s="8" t="s">
        <v>405</v>
      </c>
      <c r="J148" s="8" t="s">
        <v>406</v>
      </c>
    </row>
    <row r="149" ht="20" customHeight="1">
      <c r="A149" s="9" t="s">
        <v>633</v>
      </c>
      <c r="B149" s="9" t="s">
        <v>634</v>
      </c>
      <c r="C149" s="9"/>
      <c r="D149" s="8" t="s">
        <v>44</v>
      </c>
      <c r="E149" s="12">
        <v>1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</row>
    <row r="150" ht="40" customHeight="1">
      <c r="A150" s="9" t="s">
        <v>633</v>
      </c>
      <c r="B150" s="9" t="s">
        <v>635</v>
      </c>
      <c r="C150" s="9"/>
      <c r="D150" s="8" t="s">
        <v>48</v>
      </c>
      <c r="E150" s="12">
        <v>1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</row>
    <row r="151" ht="40" customHeight="1">
      <c r="A151" s="9" t="s">
        <v>633</v>
      </c>
      <c r="B151" s="9" t="s">
        <v>636</v>
      </c>
      <c r="C151" s="9"/>
      <c r="D151" s="8" t="s">
        <v>487</v>
      </c>
      <c r="E151" s="12">
        <v>1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</row>
    <row r="152" ht="40" customHeight="1">
      <c r="A152" s="9" t="s">
        <v>633</v>
      </c>
      <c r="B152" s="9" t="s">
        <v>637</v>
      </c>
      <c r="C152" s="9"/>
      <c r="D152" s="8" t="s">
        <v>613</v>
      </c>
      <c r="E152" s="12">
        <v>1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</row>
    <row r="153" ht="20" customHeight="1">
      <c r="A153" s="9" t="s">
        <v>633</v>
      </c>
      <c r="B153" s="9" t="s">
        <v>353</v>
      </c>
      <c r="C153" s="9"/>
      <c r="D153" s="8" t="s">
        <v>615</v>
      </c>
      <c r="E153" s="12">
        <v>1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</row>
    <row r="154" ht="20" customHeight="1">
      <c r="A154" s="9" t="s">
        <v>638</v>
      </c>
      <c r="B154" s="9" t="s">
        <v>639</v>
      </c>
      <c r="C154" s="9"/>
      <c r="D154" s="8" t="s">
        <v>617</v>
      </c>
      <c r="E154" s="12">
        <v>1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</row>
    <row r="155" ht="20" customHeight="1">
      <c r="A155" s="9" t="s">
        <v>638</v>
      </c>
      <c r="B155" s="9" t="s">
        <v>640</v>
      </c>
      <c r="C155" s="9"/>
      <c r="D155" s="8" t="s">
        <v>619</v>
      </c>
      <c r="E155" s="12">
        <v>4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</row>
    <row r="156" ht="20" customHeight="1">
      <c r="A156" s="9" t="s">
        <v>638</v>
      </c>
      <c r="B156" s="9" t="s">
        <v>642</v>
      </c>
      <c r="C156" s="9"/>
      <c r="D156" s="8" t="s">
        <v>641</v>
      </c>
      <c r="E156" s="12">
        <v>1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</row>
    <row r="157" ht="20" customHeight="1">
      <c r="A157" s="9" t="s">
        <v>638</v>
      </c>
      <c r="B157" s="9" t="s">
        <v>644</v>
      </c>
      <c r="C157" s="9"/>
      <c r="D157" s="8" t="s">
        <v>643</v>
      </c>
      <c r="E157" s="12">
        <v>1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</row>
    <row r="158" ht="20" customHeight="1">
      <c r="A158" s="9" t="s">
        <v>638</v>
      </c>
      <c r="B158" s="9" t="s">
        <v>646</v>
      </c>
      <c r="C158" s="9"/>
      <c r="D158" s="8" t="s">
        <v>645</v>
      </c>
      <c r="E158" s="12">
        <v>1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</row>
    <row r="159" ht="20" customHeight="1">
      <c r="A159" s="9" t="s">
        <v>638</v>
      </c>
      <c r="B159" s="9" t="s">
        <v>648</v>
      </c>
      <c r="C159" s="9"/>
      <c r="D159" s="8" t="s">
        <v>647</v>
      </c>
      <c r="E159" s="12">
        <v>1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</row>
    <row r="160" ht="20" customHeight="1">
      <c r="A160" s="9" t="s">
        <v>638</v>
      </c>
      <c r="B160" s="9" t="s">
        <v>650</v>
      </c>
      <c r="C160" s="9"/>
      <c r="D160" s="8" t="s">
        <v>649</v>
      </c>
      <c r="E160" s="12">
        <v>1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</row>
    <row r="161" ht="20" customHeight="1">
      <c r="A161" s="9" t="s">
        <v>638</v>
      </c>
      <c r="B161" s="9" t="s">
        <v>652</v>
      </c>
      <c r="C161" s="9"/>
      <c r="D161" s="8" t="s">
        <v>651</v>
      </c>
      <c r="E161" s="12">
        <v>1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</row>
    <row r="162" ht="20" customHeight="1">
      <c r="A162" s="9" t="s">
        <v>638</v>
      </c>
      <c r="B162" s="9" t="s">
        <v>654</v>
      </c>
      <c r="C162" s="9"/>
      <c r="D162" s="8" t="s">
        <v>653</v>
      </c>
      <c r="E162" s="12">
        <v>2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</row>
    <row r="163" ht="20" customHeight="1">
      <c r="A163" s="9" t="s">
        <v>638</v>
      </c>
      <c r="B163" s="9" t="s">
        <v>656</v>
      </c>
      <c r="C163" s="9"/>
      <c r="D163" s="8" t="s">
        <v>655</v>
      </c>
      <c r="E163" s="12">
        <v>1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</row>
    <row r="164" ht="20" customHeight="1">
      <c r="A164" s="9" t="s">
        <v>638</v>
      </c>
      <c r="B164" s="9" t="s">
        <v>658</v>
      </c>
      <c r="C164" s="9"/>
      <c r="D164" s="8" t="s">
        <v>657</v>
      </c>
      <c r="E164" s="12">
        <v>1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</row>
    <row r="165" ht="20" customHeight="1">
      <c r="A165" s="9" t="s">
        <v>638</v>
      </c>
      <c r="B165" s="9" t="s">
        <v>660</v>
      </c>
      <c r="C165" s="9"/>
      <c r="D165" s="8" t="s">
        <v>659</v>
      </c>
      <c r="E165" s="12">
        <v>1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</row>
    <row r="166" ht="20" customHeight="1">
      <c r="A166" s="9" t="s">
        <v>638</v>
      </c>
      <c r="B166" s="9" t="s">
        <v>662</v>
      </c>
      <c r="C166" s="9"/>
      <c r="D166" s="8" t="s">
        <v>661</v>
      </c>
      <c r="E166" s="12">
        <v>.5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</row>
    <row r="167" ht="20" customHeight="1">
      <c r="A167" s="9" t="s">
        <v>664</v>
      </c>
      <c r="B167" s="9" t="s">
        <v>665</v>
      </c>
      <c r="C167" s="9"/>
      <c r="D167" s="8" t="s">
        <v>663</v>
      </c>
      <c r="E167" s="12">
        <v>.5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</row>
    <row r="168" ht="20" customHeight="1">
      <c r="A168" s="9" t="s">
        <v>664</v>
      </c>
      <c r="B168" s="9" t="s">
        <v>667</v>
      </c>
      <c r="C168" s="9"/>
      <c r="D168" s="8" t="s">
        <v>666</v>
      </c>
      <c r="E168" s="12">
        <v>1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</row>
    <row r="169" ht="40" customHeight="1">
      <c r="A169" s="9" t="s">
        <v>664</v>
      </c>
      <c r="B169" s="9" t="s">
        <v>669</v>
      </c>
      <c r="C169" s="9"/>
      <c r="D169" s="8" t="s">
        <v>668</v>
      </c>
      <c r="E169" s="12">
        <v>10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</row>
    <row r="170" ht="40" customHeight="1">
      <c r="A170" s="9" t="s">
        <v>664</v>
      </c>
      <c r="B170" s="9" t="s">
        <v>671</v>
      </c>
      <c r="C170" s="9"/>
      <c r="D170" s="8" t="s">
        <v>670</v>
      </c>
      <c r="E170" s="12">
        <v>6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</row>
    <row r="171" ht="40" customHeight="1">
      <c r="A171" s="9" t="s">
        <v>664</v>
      </c>
      <c r="B171" s="9" t="s">
        <v>673</v>
      </c>
      <c r="C171" s="9"/>
      <c r="D171" s="8" t="s">
        <v>672</v>
      </c>
      <c r="E171" s="12">
        <v>5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</row>
    <row r="172" ht="20" customHeight="1">
      <c r="A172" s="9" t="s">
        <v>664</v>
      </c>
      <c r="B172" s="9" t="s">
        <v>675</v>
      </c>
      <c r="C172" s="9"/>
      <c r="D172" s="8" t="s">
        <v>674</v>
      </c>
      <c r="E172" s="12">
        <v>9.5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</row>
    <row r="173" ht="20" customHeight="1">
      <c r="A173" s="9" t="s">
        <v>664</v>
      </c>
      <c r="B173" s="9" t="s">
        <v>677</v>
      </c>
      <c r="C173" s="9"/>
      <c r="D173" s="8" t="s">
        <v>676</v>
      </c>
      <c r="E173" s="12">
        <v>12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</row>
    <row r="174" ht="20" customHeight="1">
      <c r="A174" s="9" t="s">
        <v>664</v>
      </c>
      <c r="B174" s="9" t="s">
        <v>679</v>
      </c>
      <c r="C174" s="9"/>
      <c r="D174" s="8" t="s">
        <v>678</v>
      </c>
      <c r="E174" s="12">
        <v>6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</row>
    <row r="175" ht="20" customHeight="1">
      <c r="A175" s="9" t="s">
        <v>664</v>
      </c>
      <c r="B175" s="9" t="s">
        <v>679</v>
      </c>
      <c r="C175" s="9"/>
      <c r="D175" s="8" t="s">
        <v>680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</row>
    <row r="176" ht="40" customHeight="1">
      <c r="A176" s="9" t="s">
        <v>664</v>
      </c>
      <c r="B176" s="9" t="s">
        <v>682</v>
      </c>
      <c r="C176" s="9"/>
      <c r="D176" s="8" t="s">
        <v>681</v>
      </c>
      <c r="E176" s="12">
        <v>1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</row>
    <row r="177" ht="40" customHeight="1">
      <c r="A177" s="9" t="s">
        <v>664</v>
      </c>
      <c r="B177" s="9" t="s">
        <v>684</v>
      </c>
      <c r="C177" s="9"/>
      <c r="D177" s="8" t="s">
        <v>683</v>
      </c>
      <c r="E177" s="12">
        <v>1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</row>
    <row r="178" ht="20" customHeight="1">
      <c r="A178" s="9" t="s">
        <v>664</v>
      </c>
      <c r="B178" s="9" t="s">
        <v>686</v>
      </c>
      <c r="C178" s="9"/>
      <c r="D178" s="8" t="s">
        <v>685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</row>
    <row r="179" ht="20" customHeight="1">
      <c r="A179" s="9" t="s">
        <v>664</v>
      </c>
      <c r="B179" s="9" t="s">
        <v>688</v>
      </c>
      <c r="C179" s="9"/>
      <c r="D179" s="8" t="s">
        <v>687</v>
      </c>
      <c r="E179" s="12">
        <v>1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</row>
    <row r="180" ht="60" customHeight="1">
      <c r="A180" s="9" t="s">
        <v>664</v>
      </c>
      <c r="B180" s="9" t="s">
        <v>690</v>
      </c>
      <c r="C180" s="9"/>
      <c r="D180" s="8" t="s">
        <v>689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</row>
    <row r="181" ht="20" customHeight="1">
      <c r="A181" s="9" t="s">
        <v>692</v>
      </c>
      <c r="B181" s="9" t="s">
        <v>693</v>
      </c>
      <c r="C181" s="9"/>
      <c r="D181" s="8" t="s">
        <v>691</v>
      </c>
      <c r="E181" s="12">
        <v>1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</row>
    <row r="182" ht="20" customHeight="1">
      <c r="A182" s="9" t="s">
        <v>692</v>
      </c>
      <c r="B182" s="9" t="s">
        <v>693</v>
      </c>
      <c r="C182" s="9"/>
      <c r="D182" s="8" t="s">
        <v>694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</row>
    <row r="183" ht="20" customHeight="1">
      <c r="A183" s="9" t="s">
        <v>692</v>
      </c>
      <c r="B183" s="9" t="s">
        <v>696</v>
      </c>
      <c r="C183" s="9"/>
      <c r="D183" s="8" t="s">
        <v>695</v>
      </c>
      <c r="E183" s="12">
        <v>3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</row>
    <row r="184" ht="20" customHeight="1">
      <c r="A184" s="9" t="s">
        <v>692</v>
      </c>
      <c r="B184" s="9" t="s">
        <v>698</v>
      </c>
      <c r="C184" s="9"/>
      <c r="D184" s="8" t="s">
        <v>697</v>
      </c>
      <c r="E184" s="12">
        <v>1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</row>
    <row r="185" ht="20" customHeight="1">
      <c r="A185" s="9" t="s">
        <v>692</v>
      </c>
      <c r="B185" s="9" t="s">
        <v>700</v>
      </c>
      <c r="C185" s="9"/>
      <c r="D185" s="8" t="s">
        <v>699</v>
      </c>
      <c r="E185" s="12">
        <v>1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</row>
    <row r="186" ht="20" customHeight="1">
      <c r="A186" s="9" t="s">
        <v>692</v>
      </c>
      <c r="B186" s="9" t="s">
        <v>702</v>
      </c>
      <c r="C186" s="9"/>
      <c r="D186" s="8" t="s">
        <v>701</v>
      </c>
      <c r="E186" s="12">
        <v>.5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</row>
    <row r="187" ht="20" customHeight="1">
      <c r="A187" s="9" t="s">
        <v>692</v>
      </c>
      <c r="B187" s="9" t="s">
        <v>704</v>
      </c>
      <c r="C187" s="9"/>
      <c r="D187" s="8" t="s">
        <v>703</v>
      </c>
      <c r="E187" s="12">
        <v>1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</row>
    <row r="188" ht="20" customHeight="1">
      <c r="A188" s="9" t="s">
        <v>692</v>
      </c>
      <c r="B188" s="9" t="s">
        <v>706</v>
      </c>
      <c r="C188" s="9"/>
      <c r="D188" s="8" t="s">
        <v>705</v>
      </c>
      <c r="E188" s="12">
        <v>1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</row>
    <row r="189" ht="20" customHeight="1">
      <c r="A189" s="9" t="s">
        <v>692</v>
      </c>
      <c r="B189" s="9" t="s">
        <v>708</v>
      </c>
      <c r="C189" s="9"/>
      <c r="D189" s="8" t="s">
        <v>707</v>
      </c>
      <c r="E189" s="12">
        <v>1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</row>
    <row r="190" ht="20" customHeight="1">
      <c r="A190" s="9" t="s">
        <v>710</v>
      </c>
      <c r="B190" s="9" t="s">
        <v>711</v>
      </c>
      <c r="C190" s="9"/>
      <c r="D190" s="8" t="s">
        <v>709</v>
      </c>
      <c r="E190" s="12">
        <v>.5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</row>
    <row r="191" ht="30" customHeight="1">
      <c r="A191" s="16" t="s">
        <v>478</v>
      </c>
      <c r="B191" s="16"/>
      <c r="C191" s="16"/>
      <c r="D191" s="8" t="s">
        <v>386</v>
      </c>
      <c r="E191" s="8" t="s">
        <v>46</v>
      </c>
      <c r="F191" s="8" t="s">
        <v>46</v>
      </c>
      <c r="G191" s="8" t="s">
        <v>46</v>
      </c>
      <c r="H191" s="8" t="s">
        <v>46</v>
      </c>
      <c r="I191" s="8" t="s">
        <v>46</v>
      </c>
      <c r="J191" s="12">
        <f>SUM(J149:J190)</f>
      </c>
    </row>
    <row r="192" ht="10" customHeight="1">
</row>
    <row r="193" ht="45" customHeight="1">
      <c r="A193" s="3" t="s">
        <v>715</v>
      </c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</row>
    <row r="194" ht="10" customHeight="1">
</row>
    <row r="195" ht="45" customHeight="1">
      <c r="A195" s="8" t="s">
        <v>716</v>
      </c>
      <c r="B195" s="8"/>
      <c r="C195" s="8" t="s">
        <v>36</v>
      </c>
      <c r="D195" s="8" t="s">
        <v>367</v>
      </c>
      <c r="E195" s="8"/>
      <c r="F195" s="8"/>
      <c r="G195" s="8" t="s">
        <v>368</v>
      </c>
      <c r="H195" s="8"/>
      <c r="I195" s="8"/>
      <c r="J195" s="8" t="s">
        <v>369</v>
      </c>
      <c r="K195" s="8"/>
      <c r="L195" s="8"/>
    </row>
    <row r="196" ht="45" customHeight="1">
      <c r="A196" s="8"/>
      <c r="B196" s="0"/>
      <c r="C196" s="8"/>
      <c r="D196" s="8" t="s">
        <v>717</v>
      </c>
      <c r="E196" s="8" t="s">
        <v>718</v>
      </c>
      <c r="F196" s="8" t="s">
        <v>510</v>
      </c>
      <c r="G196" s="8" t="s">
        <v>717</v>
      </c>
      <c r="H196" s="8" t="s">
        <v>718</v>
      </c>
      <c r="I196" s="8" t="s">
        <v>510</v>
      </c>
      <c r="J196" s="8" t="s">
        <v>717</v>
      </c>
      <c r="K196" s="8" t="s">
        <v>718</v>
      </c>
      <c r="L196" s="8" t="s">
        <v>510</v>
      </c>
    </row>
    <row r="197" ht="20" customHeight="1">
      <c r="A197" s="8" t="s">
        <v>276</v>
      </c>
      <c r="B197" s="8"/>
      <c r="C197" s="8" t="s">
        <v>370</v>
      </c>
      <c r="D197" s="8" t="s">
        <v>371</v>
      </c>
      <c r="E197" s="8" t="s">
        <v>372</v>
      </c>
      <c r="F197" s="8" t="s">
        <v>373</v>
      </c>
      <c r="G197" s="8" t="s">
        <v>374</v>
      </c>
      <c r="H197" s="8" t="s">
        <v>29</v>
      </c>
      <c r="I197" s="8" t="s">
        <v>405</v>
      </c>
      <c r="J197" s="8" t="s">
        <v>406</v>
      </c>
      <c r="K197" s="8" t="s">
        <v>407</v>
      </c>
      <c r="L197" s="8" t="s">
        <v>408</v>
      </c>
    </row>
    <row r="198" ht="20" customHeight="1">
      <c r="A198" s="8" t="s">
        <v>46</v>
      </c>
      <c r="B198" s="8"/>
      <c r="C198" s="8" t="s">
        <v>46</v>
      </c>
      <c r="D198" s="8" t="s">
        <v>46</v>
      </c>
      <c r="E198" s="8" t="s">
        <v>46</v>
      </c>
      <c r="F198" s="8" t="s">
        <v>46</v>
      </c>
      <c r="G198" s="8" t="s">
        <v>46</v>
      </c>
      <c r="H198" s="8" t="s">
        <v>46</v>
      </c>
      <c r="I198" s="8" t="s">
        <v>46</v>
      </c>
      <c r="J198" s="8" t="s">
        <v>46</v>
      </c>
      <c r="K198" s="8" t="s">
        <v>46</v>
      </c>
      <c r="L198" s="8" t="s">
        <v>46</v>
      </c>
    </row>
    <row r="199" ht="10" customHeight="1">
</row>
    <row r="200" ht="45" customHeight="1">
      <c r="A200" s="3" t="s">
        <v>719</v>
      </c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</row>
    <row r="201" ht="10" customHeight="1">
</row>
    <row r="202" ht="45" customHeight="1">
      <c r="A202" s="8" t="s">
        <v>716</v>
      </c>
      <c r="B202" s="8"/>
      <c r="C202" s="8" t="s">
        <v>36</v>
      </c>
      <c r="D202" s="8" t="s">
        <v>367</v>
      </c>
      <c r="E202" s="8"/>
      <c r="F202" s="8"/>
      <c r="G202" s="8" t="s">
        <v>368</v>
      </c>
      <c r="H202" s="8"/>
      <c r="I202" s="8"/>
      <c r="J202" s="8" t="s">
        <v>369</v>
      </c>
      <c r="K202" s="8"/>
      <c r="L202" s="8"/>
    </row>
    <row r="203" ht="45" customHeight="1">
      <c r="A203" s="8"/>
      <c r="B203" s="0"/>
      <c r="C203" s="8"/>
      <c r="D203" s="8" t="s">
        <v>717</v>
      </c>
      <c r="E203" s="8" t="s">
        <v>718</v>
      </c>
      <c r="F203" s="8" t="s">
        <v>510</v>
      </c>
      <c r="G203" s="8" t="s">
        <v>717</v>
      </c>
      <c r="H203" s="8" t="s">
        <v>718</v>
      </c>
      <c r="I203" s="8" t="s">
        <v>510</v>
      </c>
      <c r="J203" s="8" t="s">
        <v>717</v>
      </c>
      <c r="K203" s="8" t="s">
        <v>718</v>
      </c>
      <c r="L203" s="8" t="s">
        <v>510</v>
      </c>
    </row>
    <row r="204" ht="20" customHeight="1">
      <c r="A204" s="8" t="s">
        <v>276</v>
      </c>
      <c r="B204" s="8"/>
      <c r="C204" s="8" t="s">
        <v>370</v>
      </c>
      <c r="D204" s="8" t="s">
        <v>371</v>
      </c>
      <c r="E204" s="8" t="s">
        <v>372</v>
      </c>
      <c r="F204" s="8" t="s">
        <v>373</v>
      </c>
      <c r="G204" s="8" t="s">
        <v>374</v>
      </c>
      <c r="H204" s="8" t="s">
        <v>29</v>
      </c>
      <c r="I204" s="8" t="s">
        <v>405</v>
      </c>
      <c r="J204" s="8" t="s">
        <v>406</v>
      </c>
      <c r="K204" s="8" t="s">
        <v>407</v>
      </c>
      <c r="L204" s="8" t="s">
        <v>408</v>
      </c>
    </row>
    <row r="205" ht="20" customHeight="1">
      <c r="A205" s="8" t="s">
        <v>46</v>
      </c>
      <c r="B205" s="8"/>
      <c r="C205" s="8" t="s">
        <v>46</v>
      </c>
      <c r="D205" s="8" t="s">
        <v>46</v>
      </c>
      <c r="E205" s="8" t="s">
        <v>46</v>
      </c>
      <c r="F205" s="8" t="s">
        <v>46</v>
      </c>
      <c r="G205" s="8" t="s">
        <v>46</v>
      </c>
      <c r="H205" s="8" t="s">
        <v>46</v>
      </c>
      <c r="I205" s="8" t="s">
        <v>46</v>
      </c>
      <c r="J205" s="8" t="s">
        <v>46</v>
      </c>
      <c r="K205" s="8" t="s">
        <v>46</v>
      </c>
      <c r="L205" s="8" t="s">
        <v>46</v>
      </c>
    </row>
    <row r="206" ht="10" customHeight="1">
</row>
    <row r="207" ht="45" customHeight="1">
      <c r="A207" s="3" t="s">
        <v>720</v>
      </c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</row>
    <row r="208" ht="10" customHeight="1">
</row>
    <row r="209" ht="45" customHeight="1">
      <c r="A209" s="8" t="s">
        <v>716</v>
      </c>
      <c r="B209" s="8"/>
      <c r="C209" s="8" t="s">
        <v>36</v>
      </c>
      <c r="D209" s="8" t="s">
        <v>367</v>
      </c>
      <c r="E209" s="8"/>
      <c r="F209" s="8"/>
      <c r="G209" s="8" t="s">
        <v>368</v>
      </c>
      <c r="H209" s="8"/>
      <c r="I209" s="8"/>
      <c r="J209" s="8" t="s">
        <v>369</v>
      </c>
      <c r="K209" s="8"/>
      <c r="L209" s="8"/>
    </row>
    <row r="210" ht="45" customHeight="1">
      <c r="A210" s="8"/>
      <c r="B210" s="0"/>
      <c r="C210" s="8"/>
      <c r="D210" s="8" t="s">
        <v>717</v>
      </c>
      <c r="E210" s="8" t="s">
        <v>718</v>
      </c>
      <c r="F210" s="8" t="s">
        <v>510</v>
      </c>
      <c r="G210" s="8" t="s">
        <v>717</v>
      </c>
      <c r="H210" s="8" t="s">
        <v>718</v>
      </c>
      <c r="I210" s="8" t="s">
        <v>510</v>
      </c>
      <c r="J210" s="8" t="s">
        <v>717</v>
      </c>
      <c r="K210" s="8" t="s">
        <v>718</v>
      </c>
      <c r="L210" s="8" t="s">
        <v>510</v>
      </c>
    </row>
    <row r="211" ht="20" customHeight="1">
      <c r="A211" s="8" t="s">
        <v>276</v>
      </c>
      <c r="B211" s="8"/>
      <c r="C211" s="8" t="s">
        <v>370</v>
      </c>
      <c r="D211" s="8" t="s">
        <v>371</v>
      </c>
      <c r="E211" s="8" t="s">
        <v>372</v>
      </c>
      <c r="F211" s="8" t="s">
        <v>373</v>
      </c>
      <c r="G211" s="8" t="s">
        <v>374</v>
      </c>
      <c r="H211" s="8" t="s">
        <v>29</v>
      </c>
      <c r="I211" s="8" t="s">
        <v>405</v>
      </c>
      <c r="J211" s="8" t="s">
        <v>406</v>
      </c>
      <c r="K211" s="8" t="s">
        <v>407</v>
      </c>
      <c r="L211" s="8" t="s">
        <v>408</v>
      </c>
    </row>
    <row r="212" ht="20" customHeight="1">
      <c r="A212" s="8" t="s">
        <v>46</v>
      </c>
      <c r="B212" s="8"/>
      <c r="C212" s="8" t="s">
        <v>46</v>
      </c>
      <c r="D212" s="8" t="s">
        <v>46</v>
      </c>
      <c r="E212" s="8" t="s">
        <v>46</v>
      </c>
      <c r="F212" s="8" t="s">
        <v>46</v>
      </c>
      <c r="G212" s="8" t="s">
        <v>46</v>
      </c>
      <c r="H212" s="8" t="s">
        <v>46</v>
      </c>
      <c r="I212" s="8" t="s">
        <v>46</v>
      </c>
      <c r="J212" s="8" t="s">
        <v>46</v>
      </c>
      <c r="K212" s="8" t="s">
        <v>46</v>
      </c>
      <c r="L212" s="8" t="s">
        <v>46</v>
      </c>
    </row>
    <row r="213" ht="10" customHeight="1">
</row>
    <row r="214" ht="45" customHeight="1">
      <c r="A214" s="3" t="s">
        <v>721</v>
      </c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</row>
    <row r="215" ht="10" customHeight="1">
</row>
    <row r="216" ht="45" customHeight="1">
      <c r="A216" s="8" t="s">
        <v>716</v>
      </c>
      <c r="B216" s="8"/>
      <c r="C216" s="8" t="s">
        <v>36</v>
      </c>
      <c r="D216" s="8" t="s">
        <v>367</v>
      </c>
      <c r="E216" s="8"/>
      <c r="F216" s="8"/>
      <c r="G216" s="8" t="s">
        <v>368</v>
      </c>
      <c r="H216" s="8"/>
      <c r="I216" s="8"/>
      <c r="J216" s="8" t="s">
        <v>369</v>
      </c>
      <c r="K216" s="8"/>
      <c r="L216" s="8"/>
    </row>
    <row r="217" ht="45" customHeight="1">
      <c r="A217" s="8"/>
      <c r="B217" s="0"/>
      <c r="C217" s="8"/>
      <c r="D217" s="8" t="s">
        <v>717</v>
      </c>
      <c r="E217" s="8" t="s">
        <v>718</v>
      </c>
      <c r="F217" s="8" t="s">
        <v>510</v>
      </c>
      <c r="G217" s="8" t="s">
        <v>717</v>
      </c>
      <c r="H217" s="8" t="s">
        <v>718</v>
      </c>
      <c r="I217" s="8" t="s">
        <v>510</v>
      </c>
      <c r="J217" s="8" t="s">
        <v>717</v>
      </c>
      <c r="K217" s="8" t="s">
        <v>718</v>
      </c>
      <c r="L217" s="8" t="s">
        <v>510</v>
      </c>
    </row>
    <row r="218" ht="20" customHeight="1">
      <c r="A218" s="8" t="s">
        <v>276</v>
      </c>
      <c r="B218" s="8"/>
      <c r="C218" s="8" t="s">
        <v>370</v>
      </c>
      <c r="D218" s="8" t="s">
        <v>371</v>
      </c>
      <c r="E218" s="8" t="s">
        <v>372</v>
      </c>
      <c r="F218" s="8" t="s">
        <v>373</v>
      </c>
      <c r="G218" s="8" t="s">
        <v>374</v>
      </c>
      <c r="H218" s="8" t="s">
        <v>29</v>
      </c>
      <c r="I218" s="8" t="s">
        <v>405</v>
      </c>
      <c r="J218" s="8" t="s">
        <v>406</v>
      </c>
      <c r="K218" s="8" t="s">
        <v>407</v>
      </c>
      <c r="L218" s="8" t="s">
        <v>408</v>
      </c>
    </row>
    <row r="219" ht="20" customHeight="1">
      <c r="A219" s="8" t="s">
        <v>46</v>
      </c>
      <c r="B219" s="8"/>
      <c r="C219" s="8" t="s">
        <v>46</v>
      </c>
      <c r="D219" s="8" t="s">
        <v>46</v>
      </c>
      <c r="E219" s="8" t="s">
        <v>46</v>
      </c>
      <c r="F219" s="8" t="s">
        <v>46</v>
      </c>
      <c r="G219" s="8" t="s">
        <v>46</v>
      </c>
      <c r="H219" s="8" t="s">
        <v>46</v>
      </c>
      <c r="I219" s="8" t="s">
        <v>46</v>
      </c>
      <c r="J219" s="8" t="s">
        <v>46</v>
      </c>
      <c r="K219" s="8" t="s">
        <v>46</v>
      </c>
      <c r="L219" s="8" t="s">
        <v>46</v>
      </c>
    </row>
    <row r="220" ht="10" customHeight="1">
</row>
    <row r="221" ht="45" customHeight="1">
      <c r="A221" s="3" t="s">
        <v>722</v>
      </c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</row>
    <row r="222" ht="10" customHeight="1">
</row>
    <row r="223" ht="45" customHeight="1">
      <c r="A223" s="8" t="s">
        <v>716</v>
      </c>
      <c r="B223" s="8"/>
      <c r="C223" s="8" t="s">
        <v>36</v>
      </c>
      <c r="D223" s="8" t="s">
        <v>367</v>
      </c>
      <c r="E223" s="8"/>
      <c r="F223" s="8"/>
      <c r="G223" s="8" t="s">
        <v>368</v>
      </c>
      <c r="H223" s="8"/>
      <c r="I223" s="8"/>
      <c r="J223" s="8" t="s">
        <v>369</v>
      </c>
      <c r="K223" s="8"/>
      <c r="L223" s="8"/>
    </row>
    <row r="224" ht="45" customHeight="1">
      <c r="A224" s="8"/>
      <c r="B224" s="0"/>
      <c r="C224" s="8"/>
      <c r="D224" s="8" t="s">
        <v>717</v>
      </c>
      <c r="E224" s="8" t="s">
        <v>718</v>
      </c>
      <c r="F224" s="8" t="s">
        <v>510</v>
      </c>
      <c r="G224" s="8" t="s">
        <v>717</v>
      </c>
      <c r="H224" s="8" t="s">
        <v>718</v>
      </c>
      <c r="I224" s="8" t="s">
        <v>510</v>
      </c>
      <c r="J224" s="8" t="s">
        <v>717</v>
      </c>
      <c r="K224" s="8" t="s">
        <v>718</v>
      </c>
      <c r="L224" s="8" t="s">
        <v>510</v>
      </c>
    </row>
    <row r="225" ht="20" customHeight="1">
      <c r="A225" s="8" t="s">
        <v>276</v>
      </c>
      <c r="B225" s="8"/>
      <c r="C225" s="8" t="s">
        <v>370</v>
      </c>
      <c r="D225" s="8" t="s">
        <v>371</v>
      </c>
      <c r="E225" s="8" t="s">
        <v>372</v>
      </c>
      <c r="F225" s="8" t="s">
        <v>373</v>
      </c>
      <c r="G225" s="8" t="s">
        <v>374</v>
      </c>
      <c r="H225" s="8" t="s">
        <v>29</v>
      </c>
      <c r="I225" s="8" t="s">
        <v>405</v>
      </c>
      <c r="J225" s="8" t="s">
        <v>406</v>
      </c>
      <c r="K225" s="8" t="s">
        <v>407</v>
      </c>
      <c r="L225" s="8" t="s">
        <v>408</v>
      </c>
    </row>
    <row r="226" ht="20" customHeight="1">
      <c r="A226" s="8" t="s">
        <v>46</v>
      </c>
      <c r="B226" s="8"/>
      <c r="C226" s="8" t="s">
        <v>46</v>
      </c>
      <c r="D226" s="8" t="s">
        <v>46</v>
      </c>
      <c r="E226" s="8" t="s">
        <v>46</v>
      </c>
      <c r="F226" s="8" t="s">
        <v>46</v>
      </c>
      <c r="G226" s="8" t="s">
        <v>46</v>
      </c>
      <c r="H226" s="8" t="s">
        <v>46</v>
      </c>
      <c r="I226" s="8" t="s">
        <v>46</v>
      </c>
      <c r="J226" s="8" t="s">
        <v>46</v>
      </c>
      <c r="K226" s="8" t="s">
        <v>46</v>
      </c>
      <c r="L226" s="8" t="s">
        <v>46</v>
      </c>
    </row>
    <row r="227" ht="10" customHeight="1">
</row>
    <row r="228" ht="45" customHeight="1">
      <c r="A228" s="3" t="s">
        <v>723</v>
      </c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</row>
    <row r="229" ht="10" customHeight="1">
</row>
    <row r="230" ht="45" customHeight="1">
      <c r="A230" s="8" t="s">
        <v>716</v>
      </c>
      <c r="B230" s="8"/>
      <c r="C230" s="8" t="s">
        <v>724</v>
      </c>
      <c r="D230" s="8" t="s">
        <v>36</v>
      </c>
      <c r="E230" s="8" t="s">
        <v>38</v>
      </c>
      <c r="F230" s="8"/>
      <c r="G230" s="8"/>
    </row>
    <row r="231" ht="45" customHeight="1">
      <c r="A231" s="8"/>
      <c r="B231" s="0"/>
      <c r="C231" s="8"/>
      <c r="D231" s="8"/>
      <c r="E231" s="8" t="s">
        <v>367</v>
      </c>
      <c r="F231" s="8" t="s">
        <v>368</v>
      </c>
      <c r="G231" s="8" t="s">
        <v>369</v>
      </c>
    </row>
    <row r="232" ht="20" customHeight="1">
      <c r="A232" s="8" t="s">
        <v>276</v>
      </c>
      <c r="B232" s="8"/>
      <c r="C232" s="8" t="s">
        <v>370</v>
      </c>
      <c r="D232" s="8" t="s">
        <v>371</v>
      </c>
      <c r="E232" s="8" t="s">
        <v>372</v>
      </c>
      <c r="F232" s="8" t="s">
        <v>373</v>
      </c>
      <c r="G232" s="8" t="s">
        <v>374</v>
      </c>
    </row>
    <row r="233" ht="20" customHeight="1">
      <c r="A233" s="9" t="s">
        <v>725</v>
      </c>
      <c r="B233" s="9"/>
      <c r="C233" s="8" t="s">
        <v>726</v>
      </c>
      <c r="D233" s="8" t="s">
        <v>44</v>
      </c>
      <c r="E233" s="12">
        <v>27712249.18</v>
      </c>
      <c r="F233" s="12">
        <v>0</v>
      </c>
      <c r="G233" s="12">
        <v>0</v>
      </c>
    </row>
    <row r="234" ht="10" customHeight="1">
</row>
    <row r="235" ht="45" customHeight="1">
      <c r="A235" s="3" t="s">
        <v>727</v>
      </c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</row>
    <row r="236" ht="10" customHeight="1">
</row>
    <row r="237" ht="45" customHeight="1">
      <c r="A237" s="8" t="s">
        <v>35</v>
      </c>
      <c r="B237" s="8"/>
      <c r="C237" s="8" t="s">
        <v>36</v>
      </c>
      <c r="D237" s="8" t="s">
        <v>38</v>
      </c>
      <c r="E237" s="8"/>
      <c r="F237" s="8"/>
    </row>
    <row r="238" ht="45" customHeight="1">
      <c r="A238" s="8"/>
      <c r="B238" s="0"/>
      <c r="C238" s="8"/>
      <c r="D238" s="8" t="s">
        <v>367</v>
      </c>
      <c r="E238" s="8" t="s">
        <v>368</v>
      </c>
      <c r="F238" s="8" t="s">
        <v>369</v>
      </c>
    </row>
    <row r="239" ht="20" customHeight="1">
      <c r="A239" s="8" t="s">
        <v>276</v>
      </c>
      <c r="B239" s="8"/>
      <c r="C239" s="8" t="s">
        <v>370</v>
      </c>
      <c r="D239" s="8" t="s">
        <v>371</v>
      </c>
      <c r="E239" s="8" t="s">
        <v>372</v>
      </c>
      <c r="F239" s="8" t="s">
        <v>373</v>
      </c>
    </row>
    <row r="240" ht="20" customHeight="1">
      <c r="A240" s="9" t="s">
        <v>728</v>
      </c>
      <c r="B240" s="9"/>
      <c r="C240" s="8" t="s">
        <v>44</v>
      </c>
      <c r="D240" s="12">
        <v>2400013.82</v>
      </c>
      <c r="E240" s="12">
        <v>0</v>
      </c>
      <c r="F240" s="12">
        <v>0</v>
      </c>
    </row>
    <row r="241" ht="20" customHeight="1">
      <c r="A241" s="9" t="s">
        <v>729</v>
      </c>
      <c r="B241" s="9"/>
      <c r="C241" s="8" t="s">
        <v>48</v>
      </c>
      <c r="D241" s="12">
        <v>1515323.62</v>
      </c>
      <c r="E241" s="12">
        <v>0</v>
      </c>
      <c r="F241" s="12">
        <v>0</v>
      </c>
    </row>
    <row r="242" ht="20" customHeight="1">
      <c r="A242" s="9" t="s">
        <v>730</v>
      </c>
      <c r="B242" s="9"/>
      <c r="C242" s="8" t="s">
        <v>487</v>
      </c>
      <c r="D242" s="12">
        <v>23796911.74</v>
      </c>
      <c r="E242" s="12">
        <v>0</v>
      </c>
      <c r="F242" s="12">
        <v>0</v>
      </c>
    </row>
  </sheetData>
  <sheetProtection password="8C0A" sheet="1" objects="1" scenarios="1"/>
  <mergeCells>
    <mergeCell ref="A2:L2"/>
    <mergeCell ref="A4:J4"/>
    <mergeCell ref="B7:J7"/>
    <mergeCell ref="B8:J8"/>
    <mergeCell ref="B9:J9"/>
    <mergeCell ref="A11:L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L23"/>
    <mergeCell ref="A25:B26"/>
    <mergeCell ref="C25:C26"/>
    <mergeCell ref="D25:F25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7:L37"/>
    <mergeCell ref="A39:L39"/>
    <mergeCell ref="A41:A44"/>
    <mergeCell ref="B41:C44"/>
    <mergeCell ref="D41:D44"/>
    <mergeCell ref="E41:E44"/>
    <mergeCell ref="F41:I41"/>
    <mergeCell ref="J41:J44"/>
    <mergeCell ref="F42:F44"/>
    <mergeCell ref="G42:I42"/>
    <mergeCell ref="G43:G44"/>
    <mergeCell ref="H43:I43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A89:C89"/>
    <mergeCell ref="A91:L91"/>
    <mergeCell ref="A93:A96"/>
    <mergeCell ref="B93:C96"/>
    <mergeCell ref="D93:D96"/>
    <mergeCell ref="E93:E96"/>
    <mergeCell ref="F93:I93"/>
    <mergeCell ref="J93:J96"/>
    <mergeCell ref="F94:F96"/>
    <mergeCell ref="G94:I94"/>
    <mergeCell ref="G95:G96"/>
    <mergeCell ref="H95:I95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A140:C140"/>
    <mergeCell ref="A142:L142"/>
    <mergeCell ref="A144:A147"/>
    <mergeCell ref="B144:C147"/>
    <mergeCell ref="D144:D147"/>
    <mergeCell ref="E144:E147"/>
    <mergeCell ref="F144:I144"/>
    <mergeCell ref="J144:J147"/>
    <mergeCell ref="F145:F147"/>
    <mergeCell ref="G145:I145"/>
    <mergeCell ref="G146:G147"/>
    <mergeCell ref="H146:I146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A191:C191"/>
    <mergeCell ref="A193:L193"/>
    <mergeCell ref="A195:B196"/>
    <mergeCell ref="C195:C196"/>
    <mergeCell ref="D195:F195"/>
    <mergeCell ref="G195:I195"/>
    <mergeCell ref="J195:L195"/>
    <mergeCell ref="A197:B197"/>
    <mergeCell ref="A198:B198"/>
    <mergeCell ref="A200:L200"/>
    <mergeCell ref="A202:B203"/>
    <mergeCell ref="C202:C203"/>
    <mergeCell ref="D202:F202"/>
    <mergeCell ref="G202:I202"/>
    <mergeCell ref="J202:L202"/>
    <mergeCell ref="A204:B204"/>
    <mergeCell ref="A205:B205"/>
    <mergeCell ref="A207:L207"/>
    <mergeCell ref="A209:B210"/>
    <mergeCell ref="C209:C210"/>
    <mergeCell ref="D209:F209"/>
    <mergeCell ref="G209:I209"/>
    <mergeCell ref="J209:L209"/>
    <mergeCell ref="A211:B211"/>
    <mergeCell ref="A212:B212"/>
    <mergeCell ref="A214:L214"/>
    <mergeCell ref="A216:B217"/>
    <mergeCell ref="C216:C217"/>
    <mergeCell ref="D216:F216"/>
    <mergeCell ref="G216:I216"/>
    <mergeCell ref="J216:L216"/>
    <mergeCell ref="A218:B218"/>
    <mergeCell ref="A219:B219"/>
    <mergeCell ref="A221:L221"/>
    <mergeCell ref="A223:B224"/>
    <mergeCell ref="C223:C224"/>
    <mergeCell ref="D223:F223"/>
    <mergeCell ref="G223:I223"/>
    <mergeCell ref="J223:L223"/>
    <mergeCell ref="A225:B225"/>
    <mergeCell ref="A226:B226"/>
    <mergeCell ref="A228:L228"/>
    <mergeCell ref="A230:B231"/>
    <mergeCell ref="C230:C231"/>
    <mergeCell ref="D230:D231"/>
    <mergeCell ref="E230:G230"/>
    <mergeCell ref="A232:B232"/>
    <mergeCell ref="A233:B233"/>
    <mergeCell ref="A235:L235"/>
    <mergeCell ref="A237:B238"/>
    <mergeCell ref="C237:C238"/>
    <mergeCell ref="D237:F237"/>
    <mergeCell ref="A239:B239"/>
    <mergeCell ref="A240:B240"/>
    <mergeCell ref="A241:B241"/>
    <mergeCell ref="A242:B242"/>
  </mergeCells>
  <phoneticPr fontId="0" type="noConversion"/>
  <pageMargins left="0.4" right="0.4" top="0.4" bottom="0.4" header="0.1" footer="0.1"/>
  <pageSetup paperSize="9" fitToHeight="0" orientation="landscape" verticalDpi="0" r:id="rId16"/>
  <headerFooter>
    <oddHeader>&amp;R&amp;L&amp;"Verdana,Полужирный"&amp;K000000&amp;R&amp;"Verdana,Полужирный"&amp;K00-014Подготовлено в ЭС РАМЗЭС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5" width="17.19" customWidth="1"/>
  </cols>
  <sheetData>
    <row r="1" ht="10" customHeight="1">
</row>
    <row r="2" ht="45" customHeight="1">
      <c r="A2" s="2" t="s">
        <v>731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8" t="s">
        <v>17</v>
      </c>
    </row>
    <row r="4" ht="30" customHeight="1">
      <c r="A4" s="4" t="s">
        <v>602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6" t="s">
        <v>18</v>
      </c>
      <c r="O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16" t="s">
        <v>20</v>
      </c>
      <c r="O5" s="8" t="s">
        <v>21</v>
      </c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16" t="s">
        <v>360</v>
      </c>
      <c r="O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6" t="s">
        <v>362</v>
      </c>
      <c r="O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6"/>
      <c r="O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16" t="s">
        <v>32</v>
      </c>
      <c r="O9" s="8" t="s">
        <v>33</v>
      </c>
    </row>
    <row r="10" ht="10" customHeight="1">
</row>
    <row r="11" ht="45" customHeight="1">
      <c r="A11" s="3" t="s">
        <v>732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377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604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60" customHeight="1">
      <c r="A18" s="9" t="s">
        <v>733</v>
      </c>
      <c r="B18" s="9"/>
      <c r="C18" s="8" t="s">
        <v>380</v>
      </c>
      <c r="D18" s="12">
        <v>21500</v>
      </c>
      <c r="E18" s="12">
        <v>0</v>
      </c>
      <c r="F18" s="12">
        <v>0</v>
      </c>
    </row>
    <row r="19" ht="40" customHeight="1">
      <c r="A19" s="9" t="s">
        <v>383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40" customHeight="1">
      <c r="A20" s="9" t="s">
        <v>606</v>
      </c>
      <c r="B20" s="9"/>
      <c r="C20" s="8" t="s">
        <v>384</v>
      </c>
      <c r="D20" s="12">
        <v>0</v>
      </c>
      <c r="E20" s="12">
        <v>0</v>
      </c>
      <c r="F20" s="12">
        <v>0</v>
      </c>
    </row>
    <row r="21" ht="50" customHeight="1">
      <c r="A21" s="9" t="s">
        <v>734</v>
      </c>
      <c r="B21" s="9"/>
      <c r="C21" s="8" t="s">
        <v>386</v>
      </c>
      <c r="D21" s="12">
        <f>D16-D17+D18-D19+D20</f>
      </c>
      <c r="E21" s="12">
        <f>E16-E17+E18-E19+E20</f>
      </c>
      <c r="F21" s="12">
        <f>F16-F17+F18-F19+F20</f>
      </c>
    </row>
    <row r="22" ht="10" customHeight="1">
</row>
    <row r="23" ht="45" customHeight="1">
      <c r="A23" s="3" t="s">
        <v>735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ht="10" customHeight="1">
</row>
    <row r="25" ht="45" customHeight="1">
      <c r="A25" s="8" t="s">
        <v>35</v>
      </c>
      <c r="B25" s="8"/>
      <c r="C25" s="8" t="s">
        <v>36</v>
      </c>
      <c r="D25" s="8" t="s">
        <v>38</v>
      </c>
      <c r="E25" s="8"/>
      <c r="F25" s="8"/>
    </row>
    <row r="26" ht="4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</row>
    <row r="28" ht="80" customHeight="1">
      <c r="A28" s="9" t="s">
        <v>736</v>
      </c>
      <c r="B28" s="9"/>
      <c r="C28" s="8" t="s">
        <v>376</v>
      </c>
      <c r="D28" s="12">
        <v>0</v>
      </c>
      <c r="E28" s="12">
        <v>0</v>
      </c>
      <c r="F28" s="12">
        <v>0</v>
      </c>
    </row>
    <row r="29" ht="60" customHeight="1">
      <c r="A29" s="9" t="s">
        <v>737</v>
      </c>
      <c r="B29" s="9"/>
      <c r="C29" s="8" t="s">
        <v>738</v>
      </c>
      <c r="D29" s="12">
        <v>0</v>
      </c>
      <c r="E29" s="12">
        <v>0</v>
      </c>
      <c r="F29" s="12">
        <v>0</v>
      </c>
    </row>
    <row r="30" ht="60" customHeight="1">
      <c r="A30" s="9" t="s">
        <v>739</v>
      </c>
      <c r="B30" s="9"/>
      <c r="C30" s="8" t="s">
        <v>740</v>
      </c>
      <c r="D30" s="12">
        <v>0</v>
      </c>
      <c r="E30" s="12">
        <v>0</v>
      </c>
      <c r="F30" s="12">
        <v>0</v>
      </c>
    </row>
    <row r="31" ht="60" customHeight="1">
      <c r="A31" s="9" t="s">
        <v>741</v>
      </c>
      <c r="B31" s="9"/>
      <c r="C31" s="8" t="s">
        <v>742</v>
      </c>
      <c r="D31" s="12">
        <v>0</v>
      </c>
      <c r="E31" s="12">
        <v>0</v>
      </c>
      <c r="F31" s="12">
        <v>0</v>
      </c>
    </row>
    <row r="32" ht="80" customHeight="1">
      <c r="A32" s="9" t="s">
        <v>743</v>
      </c>
      <c r="B32" s="9"/>
      <c r="C32" s="8" t="s">
        <v>378</v>
      </c>
      <c r="D32" s="12">
        <v>0</v>
      </c>
      <c r="E32" s="12">
        <v>0</v>
      </c>
      <c r="F32" s="12">
        <v>0</v>
      </c>
    </row>
    <row r="33" ht="80" customHeight="1">
      <c r="A33" s="9" t="s">
        <v>744</v>
      </c>
      <c r="B33" s="9"/>
      <c r="C33" s="8" t="s">
        <v>745</v>
      </c>
      <c r="D33" s="12">
        <v>0</v>
      </c>
      <c r="E33" s="12">
        <v>0</v>
      </c>
      <c r="F33" s="12">
        <v>0</v>
      </c>
    </row>
    <row r="34" ht="80" customHeight="1">
      <c r="A34" s="9" t="s">
        <v>746</v>
      </c>
      <c r="B34" s="9"/>
      <c r="C34" s="8" t="s">
        <v>747</v>
      </c>
      <c r="D34" s="12">
        <v>0</v>
      </c>
      <c r="E34" s="12">
        <v>0</v>
      </c>
      <c r="F34" s="12">
        <v>0</v>
      </c>
    </row>
    <row r="35" ht="60" customHeight="1">
      <c r="A35" s="9" t="s">
        <v>748</v>
      </c>
      <c r="B35" s="9"/>
      <c r="C35" s="8" t="s">
        <v>749</v>
      </c>
      <c r="D35" s="12">
        <v>0</v>
      </c>
      <c r="E35" s="12">
        <v>0</v>
      </c>
      <c r="F35" s="12">
        <v>0</v>
      </c>
    </row>
    <row r="36" ht="80" customHeight="1">
      <c r="A36" s="9" t="s">
        <v>750</v>
      </c>
      <c r="B36" s="9"/>
      <c r="C36" s="8" t="s">
        <v>751</v>
      </c>
      <c r="D36" s="12">
        <v>0</v>
      </c>
      <c r="E36" s="12">
        <v>0</v>
      </c>
      <c r="F36" s="12">
        <v>0</v>
      </c>
    </row>
    <row r="37" ht="100" customHeight="1">
      <c r="A37" s="9" t="s">
        <v>752</v>
      </c>
      <c r="B37" s="9"/>
      <c r="C37" s="8" t="s">
        <v>753</v>
      </c>
      <c r="D37" s="12">
        <v>0</v>
      </c>
      <c r="E37" s="12">
        <v>0</v>
      </c>
      <c r="F37" s="12">
        <v>0</v>
      </c>
    </row>
    <row r="38" ht="100" customHeight="1">
      <c r="A38" s="9" t="s">
        <v>754</v>
      </c>
      <c r="B38" s="9"/>
      <c r="C38" s="8" t="s">
        <v>755</v>
      </c>
      <c r="D38" s="12">
        <v>0</v>
      </c>
      <c r="E38" s="12">
        <v>0</v>
      </c>
      <c r="F38" s="12">
        <v>0</v>
      </c>
    </row>
    <row r="39" ht="60" customHeight="1">
      <c r="A39" s="9" t="s">
        <v>756</v>
      </c>
      <c r="B39" s="9"/>
      <c r="C39" s="8" t="s">
        <v>757</v>
      </c>
      <c r="D39" s="12">
        <v>0</v>
      </c>
      <c r="E39" s="12">
        <v>0</v>
      </c>
      <c r="F39" s="12">
        <v>0</v>
      </c>
    </row>
    <row r="40" ht="40" customHeight="1">
      <c r="A40" s="9" t="s">
        <v>758</v>
      </c>
      <c r="B40" s="9"/>
      <c r="C40" s="8" t="s">
        <v>380</v>
      </c>
      <c r="D40" s="12">
        <v>0</v>
      </c>
      <c r="E40" s="12">
        <v>0</v>
      </c>
      <c r="F40" s="12">
        <v>0</v>
      </c>
    </row>
    <row r="41" ht="120" customHeight="1">
      <c r="A41" s="9" t="s">
        <v>759</v>
      </c>
      <c r="B41" s="9"/>
      <c r="C41" s="8" t="s">
        <v>382</v>
      </c>
      <c r="D41" s="12">
        <v>0</v>
      </c>
      <c r="E41" s="12">
        <v>0</v>
      </c>
      <c r="F41" s="12">
        <v>0</v>
      </c>
    </row>
    <row r="42" ht="120" customHeight="1">
      <c r="A42" s="9" t="s">
        <v>760</v>
      </c>
      <c r="B42" s="9"/>
      <c r="C42" s="8" t="s">
        <v>384</v>
      </c>
      <c r="D42" s="12">
        <v>0</v>
      </c>
      <c r="E42" s="12">
        <v>0</v>
      </c>
      <c r="F42" s="12">
        <v>0</v>
      </c>
    </row>
    <row r="43" ht="40" customHeight="1">
      <c r="A43" s="9" t="s">
        <v>761</v>
      </c>
      <c r="B43" s="9"/>
      <c r="C43" s="8" t="s">
        <v>394</v>
      </c>
      <c r="D43" s="12">
        <v>0</v>
      </c>
      <c r="E43" s="12">
        <v>0</v>
      </c>
      <c r="F43" s="12">
        <v>0</v>
      </c>
    </row>
    <row r="44" ht="40" customHeight="1">
      <c r="A44" s="9" t="s">
        <v>762</v>
      </c>
      <c r="B44" s="9"/>
      <c r="C44" s="8" t="s">
        <v>396</v>
      </c>
      <c r="D44" s="12">
        <v>21500</v>
      </c>
      <c r="E44" s="12">
        <v>0</v>
      </c>
      <c r="F44" s="12">
        <v>0</v>
      </c>
    </row>
    <row r="45" ht="60" customHeight="1">
      <c r="A45" s="9" t="s">
        <v>763</v>
      </c>
      <c r="B45" s="9"/>
      <c r="C45" s="8" t="s">
        <v>398</v>
      </c>
      <c r="D45" s="12">
        <v>0</v>
      </c>
      <c r="E45" s="12">
        <v>0</v>
      </c>
      <c r="F45" s="12">
        <v>0</v>
      </c>
    </row>
    <row r="46" ht="50" customHeight="1">
      <c r="A46" s="16" t="s">
        <v>529</v>
      </c>
      <c r="B46" s="16"/>
      <c r="C46" s="8" t="s">
        <v>386</v>
      </c>
      <c r="D46" s="12">
        <f>SUM(D29:D45)</f>
      </c>
      <c r="E46" s="12">
        <f>SUM(E29:E45)</f>
      </c>
      <c r="F46" s="12">
        <f>SUM(F29:F45)</f>
      </c>
    </row>
    <row r="47" ht="10" customHeight="1">
</row>
    <row r="48" ht="45" customHeight="1">
      <c r="A48" s="3" t="s">
        <v>764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ht="45" customHeight="1">
      <c r="A49" s="3" t="s">
        <v>765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ht="45" customHeight="1">
      <c r="A50" s="3" t="s">
        <v>766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ht="10" customHeight="1">
</row>
    <row r="52" ht="45" customHeight="1">
      <c r="A52" s="8" t="s">
        <v>35</v>
      </c>
      <c r="B52" s="8"/>
      <c r="C52" s="8" t="s">
        <v>36</v>
      </c>
      <c r="D52" s="8" t="s">
        <v>767</v>
      </c>
      <c r="E52" s="8" t="s">
        <v>768</v>
      </c>
      <c r="F52" s="8" t="s">
        <v>769</v>
      </c>
      <c r="G52" s="8" t="s">
        <v>770</v>
      </c>
    </row>
    <row r="53" ht="20" customHeight="1">
      <c r="A53" s="8" t="s">
        <v>276</v>
      </c>
      <c r="B53" s="8"/>
      <c r="C53" s="8" t="s">
        <v>370</v>
      </c>
      <c r="D53" s="8" t="s">
        <v>371</v>
      </c>
      <c r="E53" s="8" t="s">
        <v>372</v>
      </c>
      <c r="F53" s="8" t="s">
        <v>373</v>
      </c>
      <c r="G53" s="8" t="s">
        <v>374</v>
      </c>
    </row>
    <row r="54" ht="20" customHeight="1">
      <c r="A54" s="8" t="s">
        <v>46</v>
      </c>
      <c r="B54" s="8"/>
      <c r="C54" s="8" t="s">
        <v>46</v>
      </c>
      <c r="D54" s="8" t="s">
        <v>46</v>
      </c>
      <c r="E54" s="8" t="s">
        <v>46</v>
      </c>
      <c r="F54" s="8" t="s">
        <v>46</v>
      </c>
      <c r="G54" s="8" t="s">
        <v>46</v>
      </c>
    </row>
    <row r="55" ht="10" customHeight="1">
</row>
    <row r="56" ht="45" customHeight="1">
      <c r="A56" s="3" t="s">
        <v>771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ht="10" customHeight="1">
</row>
    <row r="58" ht="45" customHeight="1">
      <c r="A58" s="8" t="s">
        <v>35</v>
      </c>
      <c r="B58" s="8"/>
      <c r="C58" s="8" t="s">
        <v>36</v>
      </c>
      <c r="D58" s="8" t="s">
        <v>767</v>
      </c>
      <c r="E58" s="8" t="s">
        <v>768</v>
      </c>
      <c r="F58" s="8" t="s">
        <v>769</v>
      </c>
      <c r="G58" s="8" t="s">
        <v>770</v>
      </c>
    </row>
    <row r="59" ht="20" customHeight="1">
      <c r="A59" s="8" t="s">
        <v>276</v>
      </c>
      <c r="B59" s="8"/>
      <c r="C59" s="8" t="s">
        <v>370</v>
      </c>
      <c r="D59" s="8" t="s">
        <v>371</v>
      </c>
      <c r="E59" s="8" t="s">
        <v>372</v>
      </c>
      <c r="F59" s="8" t="s">
        <v>373</v>
      </c>
      <c r="G59" s="8" t="s">
        <v>374</v>
      </c>
    </row>
    <row r="60" ht="20" customHeight="1">
      <c r="A60" s="8" t="s">
        <v>46</v>
      </c>
      <c r="B60" s="8"/>
      <c r="C60" s="8" t="s">
        <v>46</v>
      </c>
      <c r="D60" s="8" t="s">
        <v>46</v>
      </c>
      <c r="E60" s="8" t="s">
        <v>46</v>
      </c>
      <c r="F60" s="8" t="s">
        <v>46</v>
      </c>
      <c r="G60" s="8" t="s">
        <v>46</v>
      </c>
    </row>
    <row r="61" ht="10" customHeight="1">
</row>
    <row r="62" ht="45" customHeight="1">
      <c r="A62" s="3" t="s">
        <v>772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ht="10" customHeight="1">
</row>
    <row r="64" ht="45" customHeight="1">
      <c r="A64" s="8" t="s">
        <v>35</v>
      </c>
      <c r="B64" s="8"/>
      <c r="C64" s="8" t="s">
        <v>36</v>
      </c>
      <c r="D64" s="8" t="s">
        <v>767</v>
      </c>
      <c r="E64" s="8" t="s">
        <v>768</v>
      </c>
      <c r="F64" s="8" t="s">
        <v>769</v>
      </c>
      <c r="G64" s="8" t="s">
        <v>770</v>
      </c>
    </row>
    <row r="65" ht="20" customHeight="1">
      <c r="A65" s="8" t="s">
        <v>276</v>
      </c>
      <c r="B65" s="8"/>
      <c r="C65" s="8" t="s">
        <v>370</v>
      </c>
      <c r="D65" s="8" t="s">
        <v>371</v>
      </c>
      <c r="E65" s="8" t="s">
        <v>372</v>
      </c>
      <c r="F65" s="8" t="s">
        <v>373</v>
      </c>
      <c r="G65" s="8" t="s">
        <v>374</v>
      </c>
    </row>
    <row r="66" ht="20" customHeight="1">
      <c r="A66" s="8" t="s">
        <v>46</v>
      </c>
      <c r="B66" s="8"/>
      <c r="C66" s="8" t="s">
        <v>46</v>
      </c>
      <c r="D66" s="8" t="s">
        <v>46</v>
      </c>
      <c r="E66" s="8" t="s">
        <v>46</v>
      </c>
      <c r="F66" s="8" t="s">
        <v>46</v>
      </c>
      <c r="G66" s="8" t="s">
        <v>46</v>
      </c>
    </row>
    <row r="67" ht="10" customHeight="1">
</row>
    <row r="68" ht="45" customHeight="1">
      <c r="A68" s="3" t="s">
        <v>773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ht="45" customHeight="1">
      <c r="A69" s="3" t="s">
        <v>774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ht="10" customHeight="1">
</row>
    <row r="71" ht="45" customHeight="1">
      <c r="A71" s="8" t="s">
        <v>35</v>
      </c>
      <c r="B71" s="8"/>
      <c r="C71" s="8" t="s">
        <v>36</v>
      </c>
      <c r="D71" s="8" t="s">
        <v>767</v>
      </c>
      <c r="E71" s="8" t="s">
        <v>768</v>
      </c>
      <c r="F71" s="8" t="s">
        <v>775</v>
      </c>
      <c r="G71" s="8" t="s">
        <v>769</v>
      </c>
      <c r="H71" s="8" t="s">
        <v>776</v>
      </c>
    </row>
    <row r="72" ht="20" customHeight="1">
      <c r="A72" s="8" t="s">
        <v>276</v>
      </c>
      <c r="B72" s="8"/>
      <c r="C72" s="8" t="s">
        <v>370</v>
      </c>
      <c r="D72" s="8" t="s">
        <v>371</v>
      </c>
      <c r="E72" s="8" t="s">
        <v>372</v>
      </c>
      <c r="F72" s="8" t="s">
        <v>373</v>
      </c>
      <c r="G72" s="8" t="s">
        <v>374</v>
      </c>
      <c r="H72" s="8" t="s">
        <v>29</v>
      </c>
    </row>
    <row r="73" ht="20" customHeight="1">
      <c r="A73" s="8" t="s">
        <v>46</v>
      </c>
      <c r="B73" s="8"/>
      <c r="C73" s="8" t="s">
        <v>46</v>
      </c>
      <c r="D73" s="8" t="s">
        <v>46</v>
      </c>
      <c r="E73" s="8" t="s">
        <v>46</v>
      </c>
      <c r="F73" s="8" t="s">
        <v>46</v>
      </c>
      <c r="G73" s="8" t="s">
        <v>46</v>
      </c>
      <c r="H73" s="8" t="s">
        <v>46</v>
      </c>
    </row>
    <row r="74" ht="10" customHeight="1">
</row>
    <row r="75" ht="45" customHeight="1">
      <c r="A75" s="3" t="s">
        <v>777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ht="10" customHeight="1">
</row>
    <row r="77" ht="45" customHeight="1">
      <c r="A77" s="8" t="s">
        <v>35</v>
      </c>
      <c r="B77" s="8"/>
      <c r="C77" s="8" t="s">
        <v>36</v>
      </c>
      <c r="D77" s="8" t="s">
        <v>767</v>
      </c>
      <c r="E77" s="8" t="s">
        <v>768</v>
      </c>
      <c r="F77" s="8" t="s">
        <v>775</v>
      </c>
      <c r="G77" s="8" t="s">
        <v>769</v>
      </c>
      <c r="H77" s="8" t="s">
        <v>776</v>
      </c>
    </row>
    <row r="78" ht="20" customHeight="1">
      <c r="A78" s="8" t="s">
        <v>276</v>
      </c>
      <c r="B78" s="8"/>
      <c r="C78" s="8" t="s">
        <v>370</v>
      </c>
      <c r="D78" s="8" t="s">
        <v>371</v>
      </c>
      <c r="E78" s="8" t="s">
        <v>372</v>
      </c>
      <c r="F78" s="8" t="s">
        <v>373</v>
      </c>
      <c r="G78" s="8" t="s">
        <v>374</v>
      </c>
      <c r="H78" s="8" t="s">
        <v>29</v>
      </c>
    </row>
    <row r="79" ht="20" customHeight="1">
      <c r="A79" s="8" t="s">
        <v>46</v>
      </c>
      <c r="B79" s="8"/>
      <c r="C79" s="8" t="s">
        <v>46</v>
      </c>
      <c r="D79" s="8" t="s">
        <v>46</v>
      </c>
      <c r="E79" s="8" t="s">
        <v>46</v>
      </c>
      <c r="F79" s="8" t="s">
        <v>46</v>
      </c>
      <c r="G79" s="8" t="s">
        <v>46</v>
      </c>
      <c r="H79" s="8" t="s">
        <v>46</v>
      </c>
    </row>
    <row r="80" ht="10" customHeight="1">
</row>
    <row r="81" ht="45" customHeight="1">
      <c r="A81" s="3" t="s">
        <v>778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ht="10" customHeight="1">
</row>
    <row r="83" ht="45" customHeight="1">
      <c r="A83" s="8" t="s">
        <v>35</v>
      </c>
      <c r="B83" s="8"/>
      <c r="C83" s="8" t="s">
        <v>36</v>
      </c>
      <c r="D83" s="8" t="s">
        <v>767</v>
      </c>
      <c r="E83" s="8" t="s">
        <v>768</v>
      </c>
      <c r="F83" s="8" t="s">
        <v>775</v>
      </c>
      <c r="G83" s="8" t="s">
        <v>769</v>
      </c>
      <c r="H83" s="8" t="s">
        <v>776</v>
      </c>
    </row>
    <row r="84" ht="20" customHeight="1">
      <c r="A84" s="8" t="s">
        <v>276</v>
      </c>
      <c r="B84" s="8"/>
      <c r="C84" s="8" t="s">
        <v>370</v>
      </c>
      <c r="D84" s="8" t="s">
        <v>371</v>
      </c>
      <c r="E84" s="8" t="s">
        <v>372</v>
      </c>
      <c r="F84" s="8" t="s">
        <v>373</v>
      </c>
      <c r="G84" s="8" t="s">
        <v>374</v>
      </c>
      <c r="H84" s="8" t="s">
        <v>29</v>
      </c>
    </row>
    <row r="85" ht="20" customHeight="1">
      <c r="A85" s="8" t="s">
        <v>46</v>
      </c>
      <c r="B85" s="8"/>
      <c r="C85" s="8" t="s">
        <v>46</v>
      </c>
      <c r="D85" s="8" t="s">
        <v>46</v>
      </c>
      <c r="E85" s="8" t="s">
        <v>46</v>
      </c>
      <c r="F85" s="8" t="s">
        <v>46</v>
      </c>
      <c r="G85" s="8" t="s">
        <v>46</v>
      </c>
      <c r="H85" s="8" t="s">
        <v>46</v>
      </c>
    </row>
    <row r="86" ht="10" customHeight="1">
</row>
    <row r="87" ht="45" customHeight="1">
      <c r="A87" s="3" t="s">
        <v>779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ht="45" customHeight="1">
      <c r="A88" s="3" t="s">
        <v>780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ht="10" customHeight="1">
</row>
    <row r="90" ht="45" customHeight="1">
      <c r="A90" s="8" t="s">
        <v>35</v>
      </c>
      <c r="B90" s="8"/>
      <c r="C90" s="8" t="s">
        <v>36</v>
      </c>
      <c r="D90" s="8" t="s">
        <v>767</v>
      </c>
      <c r="E90" s="8" t="s">
        <v>768</v>
      </c>
      <c r="F90" s="8" t="s">
        <v>769</v>
      </c>
      <c r="G90" s="8" t="s">
        <v>770</v>
      </c>
    </row>
    <row r="91" ht="20" customHeight="1">
      <c r="A91" s="8" t="s">
        <v>276</v>
      </c>
      <c r="B91" s="8"/>
      <c r="C91" s="8" t="s">
        <v>370</v>
      </c>
      <c r="D91" s="8" t="s">
        <v>371</v>
      </c>
      <c r="E91" s="8" t="s">
        <v>372</v>
      </c>
      <c r="F91" s="8" t="s">
        <v>373</v>
      </c>
      <c r="G91" s="8" t="s">
        <v>374</v>
      </c>
    </row>
    <row r="92" ht="20" customHeight="1">
      <c r="A92" s="8" t="s">
        <v>46</v>
      </c>
      <c r="B92" s="8"/>
      <c r="C92" s="8" t="s">
        <v>46</v>
      </c>
      <c r="D92" s="8" t="s">
        <v>46</v>
      </c>
      <c r="E92" s="8" t="s">
        <v>46</v>
      </c>
      <c r="F92" s="8" t="s">
        <v>46</v>
      </c>
      <c r="G92" s="8" t="s">
        <v>46</v>
      </c>
    </row>
    <row r="93" ht="10" customHeight="1">
</row>
    <row r="94" ht="45" customHeight="1">
      <c r="A94" s="3" t="s">
        <v>781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ht="10" customHeight="1">
</row>
    <row r="96" ht="45" customHeight="1">
      <c r="A96" s="8" t="s">
        <v>35</v>
      </c>
      <c r="B96" s="8"/>
      <c r="C96" s="8" t="s">
        <v>36</v>
      </c>
      <c r="D96" s="8" t="s">
        <v>767</v>
      </c>
      <c r="E96" s="8" t="s">
        <v>768</v>
      </c>
      <c r="F96" s="8" t="s">
        <v>769</v>
      </c>
      <c r="G96" s="8" t="s">
        <v>770</v>
      </c>
    </row>
    <row r="97" ht="20" customHeight="1">
      <c r="A97" s="8" t="s">
        <v>276</v>
      </c>
      <c r="B97" s="8"/>
      <c r="C97" s="8" t="s">
        <v>370</v>
      </c>
      <c r="D97" s="8" t="s">
        <v>371</v>
      </c>
      <c r="E97" s="8" t="s">
        <v>372</v>
      </c>
      <c r="F97" s="8" t="s">
        <v>373</v>
      </c>
      <c r="G97" s="8" t="s">
        <v>374</v>
      </c>
    </row>
    <row r="98" ht="20" customHeight="1">
      <c r="A98" s="8" t="s">
        <v>46</v>
      </c>
      <c r="B98" s="8"/>
      <c r="C98" s="8" t="s">
        <v>46</v>
      </c>
      <c r="D98" s="8" t="s">
        <v>46</v>
      </c>
      <c r="E98" s="8" t="s">
        <v>46</v>
      </c>
      <c r="F98" s="8" t="s">
        <v>46</v>
      </c>
      <c r="G98" s="8" t="s">
        <v>46</v>
      </c>
    </row>
    <row r="99" ht="10" customHeight="1">
</row>
    <row r="100" ht="45" customHeight="1">
      <c r="A100" s="3" t="s">
        <v>782</v>
      </c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ht="10" customHeight="1">
</row>
    <row r="102" ht="45" customHeight="1">
      <c r="A102" s="8" t="s">
        <v>35</v>
      </c>
      <c r="B102" s="8"/>
      <c r="C102" s="8" t="s">
        <v>36</v>
      </c>
      <c r="D102" s="8" t="s">
        <v>767</v>
      </c>
      <c r="E102" s="8" t="s">
        <v>768</v>
      </c>
      <c r="F102" s="8" t="s">
        <v>769</v>
      </c>
      <c r="G102" s="8" t="s">
        <v>770</v>
      </c>
    </row>
    <row r="103" ht="20" customHeight="1">
      <c r="A103" s="8" t="s">
        <v>276</v>
      </c>
      <c r="B103" s="8"/>
      <c r="C103" s="8" t="s">
        <v>370</v>
      </c>
      <c r="D103" s="8" t="s">
        <v>371</v>
      </c>
      <c r="E103" s="8" t="s">
        <v>372</v>
      </c>
      <c r="F103" s="8" t="s">
        <v>373</v>
      </c>
      <c r="G103" s="8" t="s">
        <v>374</v>
      </c>
    </row>
    <row r="104" ht="20" customHeight="1">
      <c r="A104" s="8" t="s">
        <v>46</v>
      </c>
      <c r="B104" s="8"/>
      <c r="C104" s="8" t="s">
        <v>46</v>
      </c>
      <c r="D104" s="8" t="s">
        <v>46</v>
      </c>
      <c r="E104" s="8" t="s">
        <v>46</v>
      </c>
      <c r="F104" s="8" t="s">
        <v>46</v>
      </c>
      <c r="G104" s="8" t="s">
        <v>46</v>
      </c>
    </row>
    <row r="105" ht="10" customHeight="1">
</row>
    <row r="106" ht="45" customHeight="1">
      <c r="A106" s="3" t="s">
        <v>783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ht="45" customHeight="1">
      <c r="A107" s="3" t="s">
        <v>784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ht="45" customHeight="1">
      <c r="A108" s="3" t="s">
        <v>785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ht="10" customHeight="1">
</row>
    <row r="110" ht="45" customHeight="1">
      <c r="A110" s="8" t="s">
        <v>35</v>
      </c>
      <c r="B110" s="8"/>
      <c r="C110" s="8" t="s">
        <v>36</v>
      </c>
      <c r="D110" s="8" t="s">
        <v>786</v>
      </c>
      <c r="E110" s="8" t="s">
        <v>767</v>
      </c>
      <c r="F110" s="8"/>
      <c r="G110" s="8" t="s">
        <v>768</v>
      </c>
      <c r="H110" s="8"/>
      <c r="I110" s="8" t="s">
        <v>769</v>
      </c>
      <c r="J110" s="8"/>
      <c r="K110" s="8" t="s">
        <v>38</v>
      </c>
      <c r="L110" s="8"/>
      <c r="M110" s="8"/>
      <c r="N110" s="8"/>
    </row>
    <row r="111" ht="45" customHeight="1">
      <c r="A111" s="8"/>
      <c r="B111" s="0"/>
      <c r="C111" s="8"/>
      <c r="D111" s="8"/>
      <c r="E111" s="13" t="s">
        <v>787</v>
      </c>
      <c r="F111" s="13" t="s">
        <v>788</v>
      </c>
      <c r="G111" s="13" t="s">
        <v>787</v>
      </c>
      <c r="H111" s="13" t="s">
        <v>788</v>
      </c>
      <c r="I111" s="13" t="s">
        <v>787</v>
      </c>
      <c r="J111" s="13" t="s">
        <v>788</v>
      </c>
      <c r="K111" s="13" t="s">
        <v>789</v>
      </c>
      <c r="L111" s="13" t="s">
        <v>790</v>
      </c>
      <c r="M111" s="13" t="s">
        <v>791</v>
      </c>
      <c r="N111" s="13" t="s">
        <v>792</v>
      </c>
    </row>
    <row r="112" ht="20" customHeight="1">
      <c r="A112" s="8" t="s">
        <v>276</v>
      </c>
      <c r="B112" s="8"/>
      <c r="C112" s="8" t="s">
        <v>370</v>
      </c>
      <c r="D112" s="8" t="s">
        <v>371</v>
      </c>
      <c r="E112" s="8" t="s">
        <v>372</v>
      </c>
      <c r="F112" s="8" t="s">
        <v>373</v>
      </c>
      <c r="G112" s="8" t="s">
        <v>374</v>
      </c>
      <c r="H112" s="8" t="s">
        <v>29</v>
      </c>
      <c r="I112" s="8" t="s">
        <v>405</v>
      </c>
      <c r="J112" s="8" t="s">
        <v>406</v>
      </c>
      <c r="K112" s="8" t="s">
        <v>407</v>
      </c>
      <c r="L112" s="8" t="s">
        <v>408</v>
      </c>
      <c r="M112" s="8" t="s">
        <v>409</v>
      </c>
      <c r="N112" s="8" t="s">
        <v>410</v>
      </c>
    </row>
    <row r="113" ht="20" customHeight="1">
      <c r="A113" s="8" t="s">
        <v>46</v>
      </c>
      <c r="B113" s="8"/>
      <c r="C113" s="8" t="s">
        <v>46</v>
      </c>
      <c r="D113" s="8" t="s">
        <v>46</v>
      </c>
      <c r="E113" s="8" t="s">
        <v>46</v>
      </c>
      <c r="F113" s="8" t="s">
        <v>46</v>
      </c>
      <c r="G113" s="8" t="s">
        <v>46</v>
      </c>
      <c r="H113" s="8" t="s">
        <v>46</v>
      </c>
      <c r="I113" s="8" t="s">
        <v>46</v>
      </c>
      <c r="J113" s="8" t="s">
        <v>46</v>
      </c>
      <c r="K113" s="8" t="s">
        <v>46</v>
      </c>
      <c r="L113" s="8" t="s">
        <v>46</v>
      </c>
      <c r="M113" s="8" t="s">
        <v>46</v>
      </c>
      <c r="N113" s="8" t="s">
        <v>46</v>
      </c>
    </row>
    <row r="114" ht="10" customHeight="1">
</row>
    <row r="115" ht="45" customHeight="1">
      <c r="A115" s="3" t="s">
        <v>793</v>
      </c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ht="10" customHeight="1">
</row>
    <row r="117" ht="45" customHeight="1">
      <c r="A117" s="8" t="s">
        <v>35</v>
      </c>
      <c r="B117" s="8"/>
      <c r="C117" s="8" t="s">
        <v>36</v>
      </c>
      <c r="D117" s="8" t="s">
        <v>786</v>
      </c>
      <c r="E117" s="8" t="s">
        <v>767</v>
      </c>
      <c r="F117" s="8"/>
      <c r="G117" s="8" t="s">
        <v>768</v>
      </c>
      <c r="H117" s="8"/>
      <c r="I117" s="8" t="s">
        <v>769</v>
      </c>
      <c r="J117" s="8"/>
      <c r="K117" s="8" t="s">
        <v>38</v>
      </c>
      <c r="L117" s="8"/>
      <c r="M117" s="8"/>
      <c r="N117" s="8"/>
    </row>
    <row r="118" ht="45" customHeight="1">
      <c r="A118" s="8"/>
      <c r="B118" s="0"/>
      <c r="C118" s="8"/>
      <c r="D118" s="8"/>
      <c r="E118" s="13" t="s">
        <v>787</v>
      </c>
      <c r="F118" s="13" t="s">
        <v>788</v>
      </c>
      <c r="G118" s="13" t="s">
        <v>787</v>
      </c>
      <c r="H118" s="13" t="s">
        <v>788</v>
      </c>
      <c r="I118" s="13" t="s">
        <v>787</v>
      </c>
      <c r="J118" s="13" t="s">
        <v>788</v>
      </c>
      <c r="K118" s="13" t="s">
        <v>789</v>
      </c>
      <c r="L118" s="13" t="s">
        <v>790</v>
      </c>
      <c r="M118" s="13" t="s">
        <v>791</v>
      </c>
      <c r="N118" s="13" t="s">
        <v>792</v>
      </c>
    </row>
    <row r="119" ht="20" customHeight="1">
      <c r="A119" s="8" t="s">
        <v>276</v>
      </c>
      <c r="B119" s="8"/>
      <c r="C119" s="8" t="s">
        <v>370</v>
      </c>
      <c r="D119" s="8" t="s">
        <v>371</v>
      </c>
      <c r="E119" s="8" t="s">
        <v>372</v>
      </c>
      <c r="F119" s="8" t="s">
        <v>373</v>
      </c>
      <c r="G119" s="8" t="s">
        <v>374</v>
      </c>
      <c r="H119" s="8" t="s">
        <v>29</v>
      </c>
      <c r="I119" s="8" t="s">
        <v>405</v>
      </c>
      <c r="J119" s="8" t="s">
        <v>406</v>
      </c>
      <c r="K119" s="8" t="s">
        <v>407</v>
      </c>
      <c r="L119" s="8" t="s">
        <v>408</v>
      </c>
      <c r="M119" s="8" t="s">
        <v>409</v>
      </c>
      <c r="N119" s="8" t="s">
        <v>410</v>
      </c>
    </row>
    <row r="120" ht="20" customHeight="1">
      <c r="A120" s="8" t="s">
        <v>46</v>
      </c>
      <c r="B120" s="8"/>
      <c r="C120" s="8" t="s">
        <v>46</v>
      </c>
      <c r="D120" s="8" t="s">
        <v>46</v>
      </c>
      <c r="E120" s="8" t="s">
        <v>46</v>
      </c>
      <c r="F120" s="8" t="s">
        <v>46</v>
      </c>
      <c r="G120" s="8" t="s">
        <v>46</v>
      </c>
      <c r="H120" s="8" t="s">
        <v>46</v>
      </c>
      <c r="I120" s="8" t="s">
        <v>46</v>
      </c>
      <c r="J120" s="8" t="s">
        <v>46</v>
      </c>
      <c r="K120" s="8" t="s">
        <v>46</v>
      </c>
      <c r="L120" s="8" t="s">
        <v>46</v>
      </c>
      <c r="M120" s="8" t="s">
        <v>46</v>
      </c>
      <c r="N120" s="8" t="s">
        <v>46</v>
      </c>
    </row>
    <row r="121" ht="10" customHeight="1">
</row>
    <row r="122" ht="45" customHeight="1">
      <c r="A122" s="3" t="s">
        <v>794</v>
      </c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ht="10" customHeight="1">
</row>
    <row r="124" ht="45" customHeight="1">
      <c r="A124" s="8" t="s">
        <v>35</v>
      </c>
      <c r="B124" s="8"/>
      <c r="C124" s="8" t="s">
        <v>36</v>
      </c>
      <c r="D124" s="8" t="s">
        <v>786</v>
      </c>
      <c r="E124" s="8" t="s">
        <v>767</v>
      </c>
      <c r="F124" s="8"/>
      <c r="G124" s="8" t="s">
        <v>768</v>
      </c>
      <c r="H124" s="8"/>
      <c r="I124" s="8" t="s">
        <v>769</v>
      </c>
      <c r="J124" s="8"/>
      <c r="K124" s="8" t="s">
        <v>38</v>
      </c>
      <c r="L124" s="8"/>
      <c r="M124" s="8"/>
      <c r="N124" s="8"/>
    </row>
    <row r="125" ht="45" customHeight="1">
      <c r="A125" s="8"/>
      <c r="B125" s="0"/>
      <c r="C125" s="8"/>
      <c r="D125" s="8"/>
      <c r="E125" s="13" t="s">
        <v>787</v>
      </c>
      <c r="F125" s="13" t="s">
        <v>788</v>
      </c>
      <c r="G125" s="13" t="s">
        <v>787</v>
      </c>
      <c r="H125" s="13" t="s">
        <v>788</v>
      </c>
      <c r="I125" s="13" t="s">
        <v>787</v>
      </c>
      <c r="J125" s="13" t="s">
        <v>788</v>
      </c>
      <c r="K125" s="13" t="s">
        <v>789</v>
      </c>
      <c r="L125" s="13" t="s">
        <v>790</v>
      </c>
      <c r="M125" s="13" t="s">
        <v>791</v>
      </c>
      <c r="N125" s="13" t="s">
        <v>792</v>
      </c>
    </row>
    <row r="126" ht="20" customHeight="1">
      <c r="A126" s="8" t="s">
        <v>276</v>
      </c>
      <c r="B126" s="8"/>
      <c r="C126" s="8" t="s">
        <v>370</v>
      </c>
      <c r="D126" s="8" t="s">
        <v>371</v>
      </c>
      <c r="E126" s="8" t="s">
        <v>372</v>
      </c>
      <c r="F126" s="8" t="s">
        <v>373</v>
      </c>
      <c r="G126" s="8" t="s">
        <v>374</v>
      </c>
      <c r="H126" s="8" t="s">
        <v>29</v>
      </c>
      <c r="I126" s="8" t="s">
        <v>405</v>
      </c>
      <c r="J126" s="8" t="s">
        <v>406</v>
      </c>
      <c r="K126" s="8" t="s">
        <v>407</v>
      </c>
      <c r="L126" s="8" t="s">
        <v>408</v>
      </c>
      <c r="M126" s="8" t="s">
        <v>409</v>
      </c>
      <c r="N126" s="8" t="s">
        <v>410</v>
      </c>
    </row>
    <row r="127" ht="20" customHeight="1">
      <c r="A127" s="8" t="s">
        <v>46</v>
      </c>
      <c r="B127" s="8"/>
      <c r="C127" s="8" t="s">
        <v>46</v>
      </c>
      <c r="D127" s="8" t="s">
        <v>46</v>
      </c>
      <c r="E127" s="8" t="s">
        <v>46</v>
      </c>
      <c r="F127" s="8" t="s">
        <v>46</v>
      </c>
      <c r="G127" s="8" t="s">
        <v>46</v>
      </c>
      <c r="H127" s="8" t="s">
        <v>46</v>
      </c>
      <c r="I127" s="8" t="s">
        <v>46</v>
      </c>
      <c r="J127" s="8" t="s">
        <v>46</v>
      </c>
      <c r="K127" s="8" t="s">
        <v>46</v>
      </c>
      <c r="L127" s="8" t="s">
        <v>46</v>
      </c>
      <c r="M127" s="8" t="s">
        <v>46</v>
      </c>
      <c r="N127" s="8" t="s">
        <v>46</v>
      </c>
    </row>
    <row r="128" ht="10" customHeight="1">
</row>
    <row r="129" ht="45" customHeight="1">
      <c r="A129" s="3" t="s">
        <v>795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ht="45" customHeight="1">
      <c r="A130" s="3" t="s">
        <v>796</v>
      </c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ht="10" customHeight="1">
</row>
    <row r="132" ht="45" customHeight="1">
      <c r="A132" s="8" t="s">
        <v>35</v>
      </c>
      <c r="B132" s="8"/>
      <c r="C132" s="8" t="s">
        <v>36</v>
      </c>
      <c r="D132" s="8" t="s">
        <v>786</v>
      </c>
      <c r="E132" s="8" t="s">
        <v>767</v>
      </c>
      <c r="F132" s="8"/>
      <c r="G132" s="8" t="s">
        <v>768</v>
      </c>
      <c r="H132" s="8"/>
      <c r="I132" s="8" t="s">
        <v>775</v>
      </c>
      <c r="J132" s="8" t="s">
        <v>769</v>
      </c>
      <c r="K132" s="8"/>
      <c r="L132" s="8" t="s">
        <v>38</v>
      </c>
      <c r="M132" s="8"/>
      <c r="N132" s="8"/>
      <c r="O132" s="8"/>
    </row>
    <row r="133" ht="45" customHeight="1">
      <c r="A133" s="8"/>
      <c r="B133" s="0"/>
      <c r="C133" s="8"/>
      <c r="D133" s="8"/>
      <c r="E133" s="13" t="s">
        <v>787</v>
      </c>
      <c r="F133" s="13" t="s">
        <v>788</v>
      </c>
      <c r="G133" s="13" t="s">
        <v>787</v>
      </c>
      <c r="H133" s="13" t="s">
        <v>788</v>
      </c>
      <c r="I133" s="8"/>
      <c r="J133" s="13" t="s">
        <v>787</v>
      </c>
      <c r="K133" s="13" t="s">
        <v>788</v>
      </c>
      <c r="L133" s="13" t="s">
        <v>797</v>
      </c>
      <c r="M133" s="13" t="s">
        <v>798</v>
      </c>
      <c r="N133" s="13" t="s">
        <v>799</v>
      </c>
      <c r="O133" s="13" t="s">
        <v>800</v>
      </c>
    </row>
    <row r="134" ht="20" customHeight="1">
      <c r="A134" s="8" t="s">
        <v>276</v>
      </c>
      <c r="B134" s="8"/>
      <c r="C134" s="8" t="s">
        <v>370</v>
      </c>
      <c r="D134" s="8" t="s">
        <v>371</v>
      </c>
      <c r="E134" s="8" t="s">
        <v>372</v>
      </c>
      <c r="F134" s="8" t="s">
        <v>373</v>
      </c>
      <c r="G134" s="8" t="s">
        <v>374</v>
      </c>
      <c r="H134" s="8" t="s">
        <v>29</v>
      </c>
      <c r="I134" s="8" t="s">
        <v>405</v>
      </c>
      <c r="J134" s="8" t="s">
        <v>406</v>
      </c>
      <c r="K134" s="8" t="s">
        <v>407</v>
      </c>
      <c r="L134" s="8" t="s">
        <v>408</v>
      </c>
      <c r="M134" s="8" t="s">
        <v>409</v>
      </c>
      <c r="N134" s="8" t="s">
        <v>410</v>
      </c>
      <c r="O134" s="8" t="s">
        <v>411</v>
      </c>
    </row>
    <row r="135" ht="20" customHeight="1">
      <c r="A135" s="8" t="s">
        <v>46</v>
      </c>
      <c r="B135" s="8"/>
      <c r="C135" s="8" t="s">
        <v>46</v>
      </c>
      <c r="D135" s="8" t="s">
        <v>46</v>
      </c>
      <c r="E135" s="8" t="s">
        <v>46</v>
      </c>
      <c r="F135" s="8" t="s">
        <v>46</v>
      </c>
      <c r="G135" s="8" t="s">
        <v>46</v>
      </c>
      <c r="H135" s="8" t="s">
        <v>46</v>
      </c>
      <c r="I135" s="8" t="s">
        <v>46</v>
      </c>
      <c r="J135" s="8" t="s">
        <v>46</v>
      </c>
      <c r="K135" s="8" t="s">
        <v>46</v>
      </c>
      <c r="L135" s="8" t="s">
        <v>46</v>
      </c>
      <c r="M135" s="8" t="s">
        <v>46</v>
      </c>
      <c r="N135" s="8" t="s">
        <v>46</v>
      </c>
      <c r="O135" s="8" t="s">
        <v>46</v>
      </c>
    </row>
    <row r="136" ht="10" customHeight="1">
</row>
    <row r="137" ht="45" customHeight="1">
      <c r="A137" s="3" t="s">
        <v>801</v>
      </c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ht="10" customHeight="1">
</row>
    <row r="139" ht="45" customHeight="1">
      <c r="A139" s="8" t="s">
        <v>35</v>
      </c>
      <c r="B139" s="8"/>
      <c r="C139" s="8" t="s">
        <v>36</v>
      </c>
      <c r="D139" s="8" t="s">
        <v>786</v>
      </c>
      <c r="E139" s="8" t="s">
        <v>767</v>
      </c>
      <c r="F139" s="8"/>
      <c r="G139" s="8" t="s">
        <v>768</v>
      </c>
      <c r="H139" s="8"/>
      <c r="I139" s="8" t="s">
        <v>775</v>
      </c>
      <c r="J139" s="8" t="s">
        <v>769</v>
      </c>
      <c r="K139" s="8"/>
      <c r="L139" s="8" t="s">
        <v>38</v>
      </c>
      <c r="M139" s="8"/>
      <c r="N139" s="8"/>
      <c r="O139" s="8"/>
    </row>
    <row r="140" ht="45" customHeight="1">
      <c r="A140" s="8"/>
      <c r="B140" s="0"/>
      <c r="C140" s="8"/>
      <c r="D140" s="8"/>
      <c r="E140" s="13" t="s">
        <v>787</v>
      </c>
      <c r="F140" s="13" t="s">
        <v>788</v>
      </c>
      <c r="G140" s="13" t="s">
        <v>787</v>
      </c>
      <c r="H140" s="13" t="s">
        <v>788</v>
      </c>
      <c r="I140" s="8"/>
      <c r="J140" s="13" t="s">
        <v>787</v>
      </c>
      <c r="K140" s="13" t="s">
        <v>788</v>
      </c>
      <c r="L140" s="13" t="s">
        <v>797</v>
      </c>
      <c r="M140" s="13" t="s">
        <v>798</v>
      </c>
      <c r="N140" s="13" t="s">
        <v>799</v>
      </c>
      <c r="O140" s="13" t="s">
        <v>800</v>
      </c>
    </row>
    <row r="141" ht="20" customHeight="1">
      <c r="A141" s="8" t="s">
        <v>276</v>
      </c>
      <c r="B141" s="8"/>
      <c r="C141" s="8" t="s">
        <v>370</v>
      </c>
      <c r="D141" s="8" t="s">
        <v>371</v>
      </c>
      <c r="E141" s="8" t="s">
        <v>372</v>
      </c>
      <c r="F141" s="8" t="s">
        <v>373</v>
      </c>
      <c r="G141" s="8" t="s">
        <v>374</v>
      </c>
      <c r="H141" s="8" t="s">
        <v>29</v>
      </c>
      <c r="I141" s="8" t="s">
        <v>405</v>
      </c>
      <c r="J141" s="8" t="s">
        <v>406</v>
      </c>
      <c r="K141" s="8" t="s">
        <v>407</v>
      </c>
      <c r="L141" s="8" t="s">
        <v>408</v>
      </c>
      <c r="M141" s="8" t="s">
        <v>409</v>
      </c>
      <c r="N141" s="8" t="s">
        <v>410</v>
      </c>
      <c r="O141" s="8" t="s">
        <v>411</v>
      </c>
    </row>
    <row r="142" ht="20" customHeight="1">
      <c r="A142" s="8" t="s">
        <v>46</v>
      </c>
      <c r="B142" s="8"/>
      <c r="C142" s="8" t="s">
        <v>46</v>
      </c>
      <c r="D142" s="8" t="s">
        <v>46</v>
      </c>
      <c r="E142" s="8" t="s">
        <v>46</v>
      </c>
      <c r="F142" s="8" t="s">
        <v>46</v>
      </c>
      <c r="G142" s="8" t="s">
        <v>46</v>
      </c>
      <c r="H142" s="8" t="s">
        <v>46</v>
      </c>
      <c r="I142" s="8" t="s">
        <v>46</v>
      </c>
      <c r="J142" s="8" t="s">
        <v>46</v>
      </c>
      <c r="K142" s="8" t="s">
        <v>46</v>
      </c>
      <c r="L142" s="8" t="s">
        <v>46</v>
      </c>
      <c r="M142" s="8" t="s">
        <v>46</v>
      </c>
      <c r="N142" s="8" t="s">
        <v>46</v>
      </c>
      <c r="O142" s="8" t="s">
        <v>46</v>
      </c>
    </row>
    <row r="143" ht="10" customHeight="1">
</row>
    <row r="144" ht="45" customHeight="1">
      <c r="A144" s="3" t="s">
        <v>802</v>
      </c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ht="10" customHeight="1">
</row>
    <row r="146" ht="45" customHeight="1">
      <c r="A146" s="8" t="s">
        <v>35</v>
      </c>
      <c r="B146" s="8"/>
      <c r="C146" s="8" t="s">
        <v>36</v>
      </c>
      <c r="D146" s="8" t="s">
        <v>786</v>
      </c>
      <c r="E146" s="8" t="s">
        <v>767</v>
      </c>
      <c r="F146" s="8"/>
      <c r="G146" s="8" t="s">
        <v>768</v>
      </c>
      <c r="H146" s="8"/>
      <c r="I146" s="8" t="s">
        <v>775</v>
      </c>
      <c r="J146" s="8" t="s">
        <v>769</v>
      </c>
      <c r="K146" s="8"/>
      <c r="L146" s="8" t="s">
        <v>38</v>
      </c>
      <c r="M146" s="8"/>
      <c r="N146" s="8"/>
      <c r="O146" s="8"/>
    </row>
    <row r="147" ht="45" customHeight="1">
      <c r="A147" s="8"/>
      <c r="B147" s="0"/>
      <c r="C147" s="8"/>
      <c r="D147" s="8"/>
      <c r="E147" s="13" t="s">
        <v>787</v>
      </c>
      <c r="F147" s="13" t="s">
        <v>788</v>
      </c>
      <c r="G147" s="13" t="s">
        <v>787</v>
      </c>
      <c r="H147" s="13" t="s">
        <v>788</v>
      </c>
      <c r="I147" s="8"/>
      <c r="J147" s="13" t="s">
        <v>787</v>
      </c>
      <c r="K147" s="13" t="s">
        <v>788</v>
      </c>
      <c r="L147" s="13" t="s">
        <v>797</v>
      </c>
      <c r="M147" s="13" t="s">
        <v>798</v>
      </c>
      <c r="N147" s="13" t="s">
        <v>799</v>
      </c>
      <c r="O147" s="13" t="s">
        <v>800</v>
      </c>
    </row>
    <row r="148" ht="20" customHeight="1">
      <c r="A148" s="8" t="s">
        <v>276</v>
      </c>
      <c r="B148" s="8"/>
      <c r="C148" s="8" t="s">
        <v>370</v>
      </c>
      <c r="D148" s="8" t="s">
        <v>371</v>
      </c>
      <c r="E148" s="8" t="s">
        <v>372</v>
      </c>
      <c r="F148" s="8" t="s">
        <v>373</v>
      </c>
      <c r="G148" s="8" t="s">
        <v>374</v>
      </c>
      <c r="H148" s="8" t="s">
        <v>29</v>
      </c>
      <c r="I148" s="8" t="s">
        <v>405</v>
      </c>
      <c r="J148" s="8" t="s">
        <v>406</v>
      </c>
      <c r="K148" s="8" t="s">
        <v>407</v>
      </c>
      <c r="L148" s="8" t="s">
        <v>408</v>
      </c>
      <c r="M148" s="8" t="s">
        <v>409</v>
      </c>
      <c r="N148" s="8" t="s">
        <v>410</v>
      </c>
      <c r="O148" s="8" t="s">
        <v>411</v>
      </c>
    </row>
    <row r="149" ht="20" customHeight="1">
      <c r="A149" s="8" t="s">
        <v>46</v>
      </c>
      <c r="B149" s="8"/>
      <c r="C149" s="8" t="s">
        <v>46</v>
      </c>
      <c r="D149" s="8" t="s">
        <v>46</v>
      </c>
      <c r="E149" s="8" t="s">
        <v>46</v>
      </c>
      <c r="F149" s="8" t="s">
        <v>46</v>
      </c>
      <c r="G149" s="8" t="s">
        <v>46</v>
      </c>
      <c r="H149" s="8" t="s">
        <v>46</v>
      </c>
      <c r="I149" s="8" t="s">
        <v>46</v>
      </c>
      <c r="J149" s="8" t="s">
        <v>46</v>
      </c>
      <c r="K149" s="8" t="s">
        <v>46</v>
      </c>
      <c r="L149" s="8" t="s">
        <v>46</v>
      </c>
      <c r="M149" s="8" t="s">
        <v>46</v>
      </c>
      <c r="N149" s="8" t="s">
        <v>46</v>
      </c>
      <c r="O149" s="8" t="s">
        <v>46</v>
      </c>
    </row>
    <row r="150" ht="10" customHeight="1">
</row>
    <row r="151" ht="45" customHeight="1">
      <c r="A151" s="3" t="s">
        <v>803</v>
      </c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ht="45" customHeight="1">
      <c r="A152" s="3" t="s">
        <v>804</v>
      </c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ht="10" customHeight="1">
</row>
    <row r="154" ht="45" customHeight="1">
      <c r="A154" s="8" t="s">
        <v>35</v>
      </c>
      <c r="B154" s="8"/>
      <c r="C154" s="8" t="s">
        <v>36</v>
      </c>
      <c r="D154" s="8" t="s">
        <v>786</v>
      </c>
      <c r="E154" s="8" t="s">
        <v>767</v>
      </c>
      <c r="F154" s="8"/>
      <c r="G154" s="8" t="s">
        <v>768</v>
      </c>
      <c r="H154" s="8"/>
      <c r="I154" s="8" t="s">
        <v>775</v>
      </c>
      <c r="J154" s="8" t="s">
        <v>769</v>
      </c>
      <c r="K154" s="8"/>
      <c r="L154" s="8" t="s">
        <v>38</v>
      </c>
      <c r="M154" s="8"/>
      <c r="N154" s="8"/>
      <c r="O154" s="8"/>
    </row>
    <row r="155" ht="45" customHeight="1">
      <c r="A155" s="8"/>
      <c r="B155" s="0"/>
      <c r="C155" s="8"/>
      <c r="D155" s="8"/>
      <c r="E155" s="13" t="s">
        <v>787</v>
      </c>
      <c r="F155" s="13" t="s">
        <v>788</v>
      </c>
      <c r="G155" s="13" t="s">
        <v>787</v>
      </c>
      <c r="H155" s="13" t="s">
        <v>788</v>
      </c>
      <c r="I155" s="8"/>
      <c r="J155" s="13" t="s">
        <v>787</v>
      </c>
      <c r="K155" s="13" t="s">
        <v>788</v>
      </c>
      <c r="L155" s="13" t="s">
        <v>797</v>
      </c>
      <c r="M155" s="13" t="s">
        <v>798</v>
      </c>
      <c r="N155" s="13" t="s">
        <v>799</v>
      </c>
      <c r="O155" s="13" t="s">
        <v>800</v>
      </c>
    </row>
    <row r="156" ht="20" customHeight="1">
      <c r="A156" s="8" t="s">
        <v>276</v>
      </c>
      <c r="B156" s="8"/>
      <c r="C156" s="8" t="s">
        <v>370</v>
      </c>
      <c r="D156" s="8" t="s">
        <v>371</v>
      </c>
      <c r="E156" s="8" t="s">
        <v>372</v>
      </c>
      <c r="F156" s="8" t="s">
        <v>373</v>
      </c>
      <c r="G156" s="8" t="s">
        <v>374</v>
      </c>
      <c r="H156" s="8" t="s">
        <v>29</v>
      </c>
      <c r="I156" s="8" t="s">
        <v>405</v>
      </c>
      <c r="J156" s="8" t="s">
        <v>406</v>
      </c>
      <c r="K156" s="8" t="s">
        <v>407</v>
      </c>
      <c r="L156" s="8" t="s">
        <v>408</v>
      </c>
      <c r="M156" s="8" t="s">
        <v>409</v>
      </c>
      <c r="N156" s="8" t="s">
        <v>410</v>
      </c>
      <c r="O156" s="8" t="s">
        <v>411</v>
      </c>
    </row>
    <row r="157" ht="20" customHeight="1">
      <c r="A157" s="8" t="s">
        <v>46</v>
      </c>
      <c r="B157" s="8"/>
      <c r="C157" s="8" t="s">
        <v>46</v>
      </c>
      <c r="D157" s="8" t="s">
        <v>46</v>
      </c>
      <c r="E157" s="8" t="s">
        <v>46</v>
      </c>
      <c r="F157" s="8" t="s">
        <v>46</v>
      </c>
      <c r="G157" s="8" t="s">
        <v>46</v>
      </c>
      <c r="H157" s="8" t="s">
        <v>46</v>
      </c>
      <c r="I157" s="8" t="s">
        <v>46</v>
      </c>
      <c r="J157" s="8" t="s">
        <v>46</v>
      </c>
      <c r="K157" s="8" t="s">
        <v>46</v>
      </c>
      <c r="L157" s="8" t="s">
        <v>46</v>
      </c>
      <c r="M157" s="8" t="s">
        <v>46</v>
      </c>
      <c r="N157" s="8" t="s">
        <v>46</v>
      </c>
      <c r="O157" s="8" t="s">
        <v>46</v>
      </c>
    </row>
    <row r="158" ht="10" customHeight="1">
</row>
    <row r="159" ht="45" customHeight="1">
      <c r="A159" s="3" t="s">
        <v>805</v>
      </c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ht="10" customHeight="1">
</row>
    <row r="161" ht="45" customHeight="1">
      <c r="A161" s="8" t="s">
        <v>35</v>
      </c>
      <c r="B161" s="8"/>
      <c r="C161" s="8" t="s">
        <v>36</v>
      </c>
      <c r="D161" s="8" t="s">
        <v>786</v>
      </c>
      <c r="E161" s="8" t="s">
        <v>767</v>
      </c>
      <c r="F161" s="8"/>
      <c r="G161" s="8" t="s">
        <v>768</v>
      </c>
      <c r="H161" s="8"/>
      <c r="I161" s="8" t="s">
        <v>775</v>
      </c>
      <c r="J161" s="8" t="s">
        <v>769</v>
      </c>
      <c r="K161" s="8"/>
      <c r="L161" s="8" t="s">
        <v>38</v>
      </c>
      <c r="M161" s="8"/>
      <c r="N161" s="8"/>
      <c r="O161" s="8"/>
    </row>
    <row r="162" ht="45" customHeight="1">
      <c r="A162" s="8"/>
      <c r="B162" s="0"/>
      <c r="C162" s="8"/>
      <c r="D162" s="8"/>
      <c r="E162" s="13" t="s">
        <v>787</v>
      </c>
      <c r="F162" s="13" t="s">
        <v>788</v>
      </c>
      <c r="G162" s="13" t="s">
        <v>787</v>
      </c>
      <c r="H162" s="13" t="s">
        <v>788</v>
      </c>
      <c r="I162" s="8"/>
      <c r="J162" s="13" t="s">
        <v>787</v>
      </c>
      <c r="K162" s="13" t="s">
        <v>788</v>
      </c>
      <c r="L162" s="13" t="s">
        <v>797</v>
      </c>
      <c r="M162" s="13" t="s">
        <v>798</v>
      </c>
      <c r="N162" s="13" t="s">
        <v>799</v>
      </c>
      <c r="O162" s="13" t="s">
        <v>800</v>
      </c>
    </row>
    <row r="163" ht="20" customHeight="1">
      <c r="A163" s="8" t="s">
        <v>276</v>
      </c>
      <c r="B163" s="8"/>
      <c r="C163" s="8" t="s">
        <v>370</v>
      </c>
      <c r="D163" s="8" t="s">
        <v>371</v>
      </c>
      <c r="E163" s="8" t="s">
        <v>372</v>
      </c>
      <c r="F163" s="8" t="s">
        <v>373</v>
      </c>
      <c r="G163" s="8" t="s">
        <v>374</v>
      </c>
      <c r="H163" s="8" t="s">
        <v>29</v>
      </c>
      <c r="I163" s="8" t="s">
        <v>405</v>
      </c>
      <c r="J163" s="8" t="s">
        <v>406</v>
      </c>
      <c r="K163" s="8" t="s">
        <v>407</v>
      </c>
      <c r="L163" s="8" t="s">
        <v>408</v>
      </c>
      <c r="M163" s="8" t="s">
        <v>409</v>
      </c>
      <c r="N163" s="8" t="s">
        <v>410</v>
      </c>
      <c r="O163" s="8" t="s">
        <v>411</v>
      </c>
    </row>
    <row r="164" ht="20" customHeight="1">
      <c r="A164" s="8" t="s">
        <v>46</v>
      </c>
      <c r="B164" s="8"/>
      <c r="C164" s="8" t="s">
        <v>46</v>
      </c>
      <c r="D164" s="8" t="s">
        <v>46</v>
      </c>
      <c r="E164" s="8" t="s">
        <v>46</v>
      </c>
      <c r="F164" s="8" t="s">
        <v>46</v>
      </c>
      <c r="G164" s="8" t="s">
        <v>46</v>
      </c>
      <c r="H164" s="8" t="s">
        <v>46</v>
      </c>
      <c r="I164" s="8" t="s">
        <v>46</v>
      </c>
      <c r="J164" s="8" t="s">
        <v>46</v>
      </c>
      <c r="K164" s="8" t="s">
        <v>46</v>
      </c>
      <c r="L164" s="8" t="s">
        <v>46</v>
      </c>
      <c r="M164" s="8" t="s">
        <v>46</v>
      </c>
      <c r="N164" s="8" t="s">
        <v>46</v>
      </c>
      <c r="O164" s="8" t="s">
        <v>46</v>
      </c>
    </row>
    <row r="165" ht="10" customHeight="1">
</row>
    <row r="166" ht="45" customHeight="1">
      <c r="A166" s="3" t="s">
        <v>806</v>
      </c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ht="10" customHeight="1">
</row>
    <row r="168" ht="45" customHeight="1">
      <c r="A168" s="8" t="s">
        <v>35</v>
      </c>
      <c r="B168" s="8"/>
      <c r="C168" s="8" t="s">
        <v>36</v>
      </c>
      <c r="D168" s="8" t="s">
        <v>786</v>
      </c>
      <c r="E168" s="8" t="s">
        <v>767</v>
      </c>
      <c r="F168" s="8"/>
      <c r="G168" s="8" t="s">
        <v>768</v>
      </c>
      <c r="H168" s="8"/>
      <c r="I168" s="8" t="s">
        <v>775</v>
      </c>
      <c r="J168" s="8" t="s">
        <v>769</v>
      </c>
      <c r="K168" s="8"/>
      <c r="L168" s="8" t="s">
        <v>38</v>
      </c>
      <c r="M168" s="8"/>
      <c r="N168" s="8"/>
      <c r="O168" s="8"/>
    </row>
    <row r="169" ht="45" customHeight="1">
      <c r="A169" s="8"/>
      <c r="B169" s="0"/>
      <c r="C169" s="8"/>
      <c r="D169" s="8"/>
      <c r="E169" s="13" t="s">
        <v>787</v>
      </c>
      <c r="F169" s="13" t="s">
        <v>788</v>
      </c>
      <c r="G169" s="13" t="s">
        <v>787</v>
      </c>
      <c r="H169" s="13" t="s">
        <v>788</v>
      </c>
      <c r="I169" s="8"/>
      <c r="J169" s="13" t="s">
        <v>787</v>
      </c>
      <c r="K169" s="13" t="s">
        <v>788</v>
      </c>
      <c r="L169" s="13" t="s">
        <v>797</v>
      </c>
      <c r="M169" s="13" t="s">
        <v>798</v>
      </c>
      <c r="N169" s="13" t="s">
        <v>799</v>
      </c>
      <c r="O169" s="13" t="s">
        <v>800</v>
      </c>
    </row>
    <row r="170" ht="20" customHeight="1">
      <c r="A170" s="8" t="s">
        <v>276</v>
      </c>
      <c r="B170" s="8"/>
      <c r="C170" s="8" t="s">
        <v>370</v>
      </c>
      <c r="D170" s="8" t="s">
        <v>371</v>
      </c>
      <c r="E170" s="8" t="s">
        <v>372</v>
      </c>
      <c r="F170" s="8" t="s">
        <v>373</v>
      </c>
      <c r="G170" s="8" t="s">
        <v>374</v>
      </c>
      <c r="H170" s="8" t="s">
        <v>29</v>
      </c>
      <c r="I170" s="8" t="s">
        <v>405</v>
      </c>
      <c r="J170" s="8" t="s">
        <v>406</v>
      </c>
      <c r="K170" s="8" t="s">
        <v>407</v>
      </c>
      <c r="L170" s="8" t="s">
        <v>408</v>
      </c>
      <c r="M170" s="8" t="s">
        <v>409</v>
      </c>
      <c r="N170" s="8" t="s">
        <v>410</v>
      </c>
      <c r="O170" s="8" t="s">
        <v>411</v>
      </c>
    </row>
    <row r="171" ht="20" customHeight="1">
      <c r="A171" s="8" t="s">
        <v>46</v>
      </c>
      <c r="B171" s="8"/>
      <c r="C171" s="8" t="s">
        <v>46</v>
      </c>
      <c r="D171" s="8" t="s">
        <v>46</v>
      </c>
      <c r="E171" s="8" t="s">
        <v>46</v>
      </c>
      <c r="F171" s="8" t="s">
        <v>46</v>
      </c>
      <c r="G171" s="8" t="s">
        <v>46</v>
      </c>
      <c r="H171" s="8" t="s">
        <v>46</v>
      </c>
      <c r="I171" s="8" t="s">
        <v>46</v>
      </c>
      <c r="J171" s="8" t="s">
        <v>46</v>
      </c>
      <c r="K171" s="8" t="s">
        <v>46</v>
      </c>
      <c r="L171" s="8" t="s">
        <v>46</v>
      </c>
      <c r="M171" s="8" t="s">
        <v>46</v>
      </c>
      <c r="N171" s="8" t="s">
        <v>46</v>
      </c>
      <c r="O171" s="8" t="s">
        <v>46</v>
      </c>
    </row>
    <row r="172" ht="10" customHeight="1">
</row>
    <row r="173" ht="45" customHeight="1">
      <c r="A173" s="3" t="s">
        <v>807</v>
      </c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ht="45" customHeight="1">
      <c r="A174" s="3" t="s">
        <v>808</v>
      </c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ht="10" customHeight="1">
</row>
    <row r="176" ht="45" customHeight="1">
      <c r="A176" s="8" t="s">
        <v>35</v>
      </c>
      <c r="B176" s="8"/>
      <c r="C176" s="8" t="s">
        <v>36</v>
      </c>
      <c r="D176" s="8" t="s">
        <v>786</v>
      </c>
      <c r="E176" s="8" t="s">
        <v>767</v>
      </c>
      <c r="F176" s="8"/>
      <c r="G176" s="8" t="s">
        <v>768</v>
      </c>
      <c r="H176" s="8"/>
      <c r="I176" s="8" t="s">
        <v>775</v>
      </c>
      <c r="J176" s="8" t="s">
        <v>769</v>
      </c>
      <c r="K176" s="8"/>
      <c r="L176" s="8" t="s">
        <v>38</v>
      </c>
      <c r="M176" s="8"/>
      <c r="N176" s="8"/>
      <c r="O176" s="8"/>
    </row>
    <row r="177" ht="45" customHeight="1">
      <c r="A177" s="8"/>
      <c r="B177" s="0"/>
      <c r="C177" s="8"/>
      <c r="D177" s="8"/>
      <c r="E177" s="13" t="s">
        <v>787</v>
      </c>
      <c r="F177" s="13" t="s">
        <v>788</v>
      </c>
      <c r="G177" s="13" t="s">
        <v>787</v>
      </c>
      <c r="H177" s="13" t="s">
        <v>788</v>
      </c>
      <c r="I177" s="8"/>
      <c r="J177" s="13" t="s">
        <v>787</v>
      </c>
      <c r="K177" s="13" t="s">
        <v>788</v>
      </c>
      <c r="L177" s="13" t="s">
        <v>797</v>
      </c>
      <c r="M177" s="13" t="s">
        <v>798</v>
      </c>
      <c r="N177" s="13" t="s">
        <v>799</v>
      </c>
      <c r="O177" s="13" t="s">
        <v>800</v>
      </c>
    </row>
    <row r="178" ht="20" customHeight="1">
      <c r="A178" s="8" t="s">
        <v>276</v>
      </c>
      <c r="B178" s="8"/>
      <c r="C178" s="8" t="s">
        <v>370</v>
      </c>
      <c r="D178" s="8" t="s">
        <v>371</v>
      </c>
      <c r="E178" s="8" t="s">
        <v>372</v>
      </c>
      <c r="F178" s="8" t="s">
        <v>373</v>
      </c>
      <c r="G178" s="8" t="s">
        <v>374</v>
      </c>
      <c r="H178" s="8" t="s">
        <v>29</v>
      </c>
      <c r="I178" s="8" t="s">
        <v>405</v>
      </c>
      <c r="J178" s="8" t="s">
        <v>406</v>
      </c>
      <c r="K178" s="8" t="s">
        <v>407</v>
      </c>
      <c r="L178" s="8" t="s">
        <v>408</v>
      </c>
      <c r="M178" s="8" t="s">
        <v>409</v>
      </c>
      <c r="N178" s="8" t="s">
        <v>410</v>
      </c>
      <c r="O178" s="8" t="s">
        <v>411</v>
      </c>
    </row>
    <row r="179" ht="20" customHeight="1">
      <c r="A179" s="8" t="s">
        <v>46</v>
      </c>
      <c r="B179" s="8"/>
      <c r="C179" s="8" t="s">
        <v>46</v>
      </c>
      <c r="D179" s="8" t="s">
        <v>46</v>
      </c>
      <c r="E179" s="8" t="s">
        <v>46</v>
      </c>
      <c r="F179" s="8" t="s">
        <v>46</v>
      </c>
      <c r="G179" s="8" t="s">
        <v>46</v>
      </c>
      <c r="H179" s="8" t="s">
        <v>46</v>
      </c>
      <c r="I179" s="8" t="s">
        <v>46</v>
      </c>
      <c r="J179" s="8" t="s">
        <v>46</v>
      </c>
      <c r="K179" s="8" t="s">
        <v>46</v>
      </c>
      <c r="L179" s="8" t="s">
        <v>46</v>
      </c>
      <c r="M179" s="8" t="s">
        <v>46</v>
      </c>
      <c r="N179" s="8" t="s">
        <v>46</v>
      </c>
      <c r="O179" s="8" t="s">
        <v>46</v>
      </c>
    </row>
    <row r="180" ht="10" customHeight="1">
</row>
    <row r="181" ht="45" customHeight="1">
      <c r="A181" s="3" t="s">
        <v>809</v>
      </c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ht="10" customHeight="1">
</row>
    <row r="183" ht="45" customHeight="1">
      <c r="A183" s="8" t="s">
        <v>35</v>
      </c>
      <c r="B183" s="8"/>
      <c r="C183" s="8" t="s">
        <v>36</v>
      </c>
      <c r="D183" s="8" t="s">
        <v>786</v>
      </c>
      <c r="E183" s="8" t="s">
        <v>767</v>
      </c>
      <c r="F183" s="8"/>
      <c r="G183" s="8" t="s">
        <v>768</v>
      </c>
      <c r="H183" s="8"/>
      <c r="I183" s="8" t="s">
        <v>775</v>
      </c>
      <c r="J183" s="8" t="s">
        <v>769</v>
      </c>
      <c r="K183" s="8"/>
      <c r="L183" s="8" t="s">
        <v>38</v>
      </c>
      <c r="M183" s="8"/>
      <c r="N183" s="8"/>
      <c r="O183" s="8"/>
    </row>
    <row r="184" ht="45" customHeight="1">
      <c r="A184" s="8"/>
      <c r="B184" s="0"/>
      <c r="C184" s="8"/>
      <c r="D184" s="8"/>
      <c r="E184" s="13" t="s">
        <v>787</v>
      </c>
      <c r="F184" s="13" t="s">
        <v>788</v>
      </c>
      <c r="G184" s="13" t="s">
        <v>787</v>
      </c>
      <c r="H184" s="13" t="s">
        <v>788</v>
      </c>
      <c r="I184" s="8"/>
      <c r="J184" s="13" t="s">
        <v>787</v>
      </c>
      <c r="K184" s="13" t="s">
        <v>788</v>
      </c>
      <c r="L184" s="13" t="s">
        <v>797</v>
      </c>
      <c r="M184" s="13" t="s">
        <v>798</v>
      </c>
      <c r="N184" s="13" t="s">
        <v>799</v>
      </c>
      <c r="O184" s="13" t="s">
        <v>800</v>
      </c>
    </row>
    <row r="185" ht="20" customHeight="1">
      <c r="A185" s="8" t="s">
        <v>276</v>
      </c>
      <c r="B185" s="8"/>
      <c r="C185" s="8" t="s">
        <v>370</v>
      </c>
      <c r="D185" s="8" t="s">
        <v>371</v>
      </c>
      <c r="E185" s="8" t="s">
        <v>372</v>
      </c>
      <c r="F185" s="8" t="s">
        <v>373</v>
      </c>
      <c r="G185" s="8" t="s">
        <v>374</v>
      </c>
      <c r="H185" s="8" t="s">
        <v>29</v>
      </c>
      <c r="I185" s="8" t="s">
        <v>405</v>
      </c>
      <c r="J185" s="8" t="s">
        <v>406</v>
      </c>
      <c r="K185" s="8" t="s">
        <v>407</v>
      </c>
      <c r="L185" s="8" t="s">
        <v>408</v>
      </c>
      <c r="M185" s="8" t="s">
        <v>409</v>
      </c>
      <c r="N185" s="8" t="s">
        <v>410</v>
      </c>
      <c r="O185" s="8" t="s">
        <v>411</v>
      </c>
    </row>
    <row r="186" ht="20" customHeight="1">
      <c r="A186" s="8" t="s">
        <v>46</v>
      </c>
      <c r="B186" s="8"/>
      <c r="C186" s="8" t="s">
        <v>46</v>
      </c>
      <c r="D186" s="8" t="s">
        <v>46</v>
      </c>
      <c r="E186" s="8" t="s">
        <v>46</v>
      </c>
      <c r="F186" s="8" t="s">
        <v>46</v>
      </c>
      <c r="G186" s="8" t="s">
        <v>46</v>
      </c>
      <c r="H186" s="8" t="s">
        <v>46</v>
      </c>
      <c r="I186" s="8" t="s">
        <v>46</v>
      </c>
      <c r="J186" s="8" t="s">
        <v>46</v>
      </c>
      <c r="K186" s="8" t="s">
        <v>46</v>
      </c>
      <c r="L186" s="8" t="s">
        <v>46</v>
      </c>
      <c r="M186" s="8" t="s">
        <v>46</v>
      </c>
      <c r="N186" s="8" t="s">
        <v>46</v>
      </c>
      <c r="O186" s="8" t="s">
        <v>46</v>
      </c>
    </row>
    <row r="187" ht="10" customHeight="1">
</row>
    <row r="188" ht="45" customHeight="1">
      <c r="A188" s="3" t="s">
        <v>810</v>
      </c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ht="10" customHeight="1">
</row>
    <row r="190" ht="45" customHeight="1">
      <c r="A190" s="8" t="s">
        <v>35</v>
      </c>
      <c r="B190" s="8"/>
      <c r="C190" s="8" t="s">
        <v>36</v>
      </c>
      <c r="D190" s="8" t="s">
        <v>786</v>
      </c>
      <c r="E190" s="8" t="s">
        <v>767</v>
      </c>
      <c r="F190" s="8"/>
      <c r="G190" s="8" t="s">
        <v>768</v>
      </c>
      <c r="H190" s="8"/>
      <c r="I190" s="8" t="s">
        <v>775</v>
      </c>
      <c r="J190" s="8" t="s">
        <v>769</v>
      </c>
      <c r="K190" s="8"/>
      <c r="L190" s="8" t="s">
        <v>38</v>
      </c>
      <c r="M190" s="8"/>
      <c r="N190" s="8"/>
      <c r="O190" s="8"/>
    </row>
    <row r="191" ht="45" customHeight="1">
      <c r="A191" s="8"/>
      <c r="B191" s="0"/>
      <c r="C191" s="8"/>
      <c r="D191" s="8"/>
      <c r="E191" s="13" t="s">
        <v>787</v>
      </c>
      <c r="F191" s="13" t="s">
        <v>788</v>
      </c>
      <c r="G191" s="13" t="s">
        <v>787</v>
      </c>
      <c r="H191" s="13" t="s">
        <v>788</v>
      </c>
      <c r="I191" s="8"/>
      <c r="J191" s="13" t="s">
        <v>787</v>
      </c>
      <c r="K191" s="13" t="s">
        <v>788</v>
      </c>
      <c r="L191" s="13" t="s">
        <v>797</v>
      </c>
      <c r="M191" s="13" t="s">
        <v>798</v>
      </c>
      <c r="N191" s="13" t="s">
        <v>799</v>
      </c>
      <c r="O191" s="13" t="s">
        <v>800</v>
      </c>
    </row>
    <row r="192" ht="20" customHeight="1">
      <c r="A192" s="8" t="s">
        <v>276</v>
      </c>
      <c r="B192" s="8"/>
      <c r="C192" s="8" t="s">
        <v>370</v>
      </c>
      <c r="D192" s="8" t="s">
        <v>371</v>
      </c>
      <c r="E192" s="8" t="s">
        <v>372</v>
      </c>
      <c r="F192" s="8" t="s">
        <v>373</v>
      </c>
      <c r="G192" s="8" t="s">
        <v>374</v>
      </c>
      <c r="H192" s="8" t="s">
        <v>29</v>
      </c>
      <c r="I192" s="8" t="s">
        <v>405</v>
      </c>
      <c r="J192" s="8" t="s">
        <v>406</v>
      </c>
      <c r="K192" s="8" t="s">
        <v>407</v>
      </c>
      <c r="L192" s="8" t="s">
        <v>408</v>
      </c>
      <c r="M192" s="8" t="s">
        <v>409</v>
      </c>
      <c r="N192" s="8" t="s">
        <v>410</v>
      </c>
      <c r="O192" s="8" t="s">
        <v>411</v>
      </c>
    </row>
    <row r="193" ht="20" customHeight="1">
      <c r="A193" s="8" t="s">
        <v>46</v>
      </c>
      <c r="B193" s="8"/>
      <c r="C193" s="8" t="s">
        <v>46</v>
      </c>
      <c r="D193" s="8" t="s">
        <v>46</v>
      </c>
      <c r="E193" s="8" t="s">
        <v>46</v>
      </c>
      <c r="F193" s="8" t="s">
        <v>46</v>
      </c>
      <c r="G193" s="8" t="s">
        <v>46</v>
      </c>
      <c r="H193" s="8" t="s">
        <v>46</v>
      </c>
      <c r="I193" s="8" t="s">
        <v>46</v>
      </c>
      <c r="J193" s="8" t="s">
        <v>46</v>
      </c>
      <c r="K193" s="8" t="s">
        <v>46</v>
      </c>
      <c r="L193" s="8" t="s">
        <v>46</v>
      </c>
      <c r="M193" s="8" t="s">
        <v>46</v>
      </c>
      <c r="N193" s="8" t="s">
        <v>46</v>
      </c>
      <c r="O193" s="8" t="s">
        <v>46</v>
      </c>
    </row>
    <row r="194" ht="10" customHeight="1">
</row>
    <row r="195" ht="45" customHeight="1">
      <c r="A195" s="3" t="s">
        <v>811</v>
      </c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ht="45" customHeight="1">
      <c r="A196" s="3" t="s">
        <v>812</v>
      </c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ht="10" customHeight="1">
</row>
    <row r="198" ht="45" customHeight="1">
      <c r="A198" s="8" t="s">
        <v>35</v>
      </c>
      <c r="B198" s="8"/>
      <c r="C198" s="8" t="s">
        <v>36</v>
      </c>
      <c r="D198" s="8" t="s">
        <v>786</v>
      </c>
      <c r="E198" s="8" t="s">
        <v>767</v>
      </c>
      <c r="F198" s="8"/>
      <c r="G198" s="8" t="s">
        <v>768</v>
      </c>
      <c r="H198" s="8"/>
      <c r="I198" s="8" t="s">
        <v>769</v>
      </c>
      <c r="J198" s="8"/>
      <c r="K198" s="8" t="s">
        <v>38</v>
      </c>
      <c r="L198" s="8"/>
      <c r="M198" s="8"/>
      <c r="N198" s="8"/>
    </row>
    <row r="199" ht="45" customHeight="1">
      <c r="A199" s="8"/>
      <c r="B199" s="0"/>
      <c r="C199" s="8"/>
      <c r="D199" s="8"/>
      <c r="E199" s="13" t="s">
        <v>787</v>
      </c>
      <c r="F199" s="13" t="s">
        <v>788</v>
      </c>
      <c r="G199" s="13" t="s">
        <v>787</v>
      </c>
      <c r="H199" s="13" t="s">
        <v>788</v>
      </c>
      <c r="I199" s="13" t="s">
        <v>787</v>
      </c>
      <c r="J199" s="13" t="s">
        <v>788</v>
      </c>
      <c r="K199" s="13" t="s">
        <v>789</v>
      </c>
      <c r="L199" s="13" t="s">
        <v>790</v>
      </c>
      <c r="M199" s="13" t="s">
        <v>791</v>
      </c>
      <c r="N199" s="13" t="s">
        <v>792</v>
      </c>
    </row>
    <row r="200" ht="20" customHeight="1">
      <c r="A200" s="8" t="s">
        <v>276</v>
      </c>
      <c r="B200" s="8"/>
      <c r="C200" s="8" t="s">
        <v>370</v>
      </c>
      <c r="D200" s="8" t="s">
        <v>371</v>
      </c>
      <c r="E200" s="8" t="s">
        <v>372</v>
      </c>
      <c r="F200" s="8" t="s">
        <v>373</v>
      </c>
      <c r="G200" s="8" t="s">
        <v>374</v>
      </c>
      <c r="H200" s="8" t="s">
        <v>29</v>
      </c>
      <c r="I200" s="8" t="s">
        <v>405</v>
      </c>
      <c r="J200" s="8" t="s">
        <v>406</v>
      </c>
      <c r="K200" s="8" t="s">
        <v>407</v>
      </c>
      <c r="L200" s="8" t="s">
        <v>408</v>
      </c>
      <c r="M200" s="8" t="s">
        <v>409</v>
      </c>
      <c r="N200" s="8" t="s">
        <v>410</v>
      </c>
    </row>
    <row r="201" ht="20" customHeight="1">
      <c r="A201" s="8" t="s">
        <v>46</v>
      </c>
      <c r="B201" s="8"/>
      <c r="C201" s="8" t="s">
        <v>46</v>
      </c>
      <c r="D201" s="8" t="s">
        <v>46</v>
      </c>
      <c r="E201" s="8" t="s">
        <v>46</v>
      </c>
      <c r="F201" s="8" t="s">
        <v>46</v>
      </c>
      <c r="G201" s="8" t="s">
        <v>46</v>
      </c>
      <c r="H201" s="8" t="s">
        <v>46</v>
      </c>
      <c r="I201" s="8" t="s">
        <v>46</v>
      </c>
      <c r="J201" s="8" t="s">
        <v>46</v>
      </c>
      <c r="K201" s="8" t="s">
        <v>46</v>
      </c>
      <c r="L201" s="8" t="s">
        <v>46</v>
      </c>
      <c r="M201" s="8" t="s">
        <v>46</v>
      </c>
      <c r="N201" s="8" t="s">
        <v>46</v>
      </c>
    </row>
    <row r="202" ht="10" customHeight="1">
</row>
    <row r="203" ht="45" customHeight="1">
      <c r="A203" s="3" t="s">
        <v>813</v>
      </c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ht="10" customHeight="1">
</row>
    <row r="205" ht="45" customHeight="1">
      <c r="A205" s="8" t="s">
        <v>35</v>
      </c>
      <c r="B205" s="8"/>
      <c r="C205" s="8" t="s">
        <v>36</v>
      </c>
      <c r="D205" s="8" t="s">
        <v>786</v>
      </c>
      <c r="E205" s="8" t="s">
        <v>767</v>
      </c>
      <c r="F205" s="8"/>
      <c r="G205" s="8" t="s">
        <v>768</v>
      </c>
      <c r="H205" s="8"/>
      <c r="I205" s="8" t="s">
        <v>769</v>
      </c>
      <c r="J205" s="8"/>
      <c r="K205" s="8" t="s">
        <v>38</v>
      </c>
      <c r="L205" s="8"/>
      <c r="M205" s="8"/>
      <c r="N205" s="8"/>
    </row>
    <row r="206" ht="45" customHeight="1">
      <c r="A206" s="8"/>
      <c r="B206" s="0"/>
      <c r="C206" s="8"/>
      <c r="D206" s="8"/>
      <c r="E206" s="13" t="s">
        <v>787</v>
      </c>
      <c r="F206" s="13" t="s">
        <v>788</v>
      </c>
      <c r="G206" s="13" t="s">
        <v>787</v>
      </c>
      <c r="H206" s="13" t="s">
        <v>788</v>
      </c>
      <c r="I206" s="13" t="s">
        <v>787</v>
      </c>
      <c r="J206" s="13" t="s">
        <v>788</v>
      </c>
      <c r="K206" s="13" t="s">
        <v>789</v>
      </c>
      <c r="L206" s="13" t="s">
        <v>790</v>
      </c>
      <c r="M206" s="13" t="s">
        <v>791</v>
      </c>
      <c r="N206" s="13" t="s">
        <v>792</v>
      </c>
    </row>
    <row r="207" ht="20" customHeight="1">
      <c r="A207" s="8" t="s">
        <v>276</v>
      </c>
      <c r="B207" s="8"/>
      <c r="C207" s="8" t="s">
        <v>370</v>
      </c>
      <c r="D207" s="8" t="s">
        <v>371</v>
      </c>
      <c r="E207" s="8" t="s">
        <v>372</v>
      </c>
      <c r="F207" s="8" t="s">
        <v>373</v>
      </c>
      <c r="G207" s="8" t="s">
        <v>374</v>
      </c>
      <c r="H207" s="8" t="s">
        <v>29</v>
      </c>
      <c r="I207" s="8" t="s">
        <v>405</v>
      </c>
      <c r="J207" s="8" t="s">
        <v>406</v>
      </c>
      <c r="K207" s="8" t="s">
        <v>407</v>
      </c>
      <c r="L207" s="8" t="s">
        <v>408</v>
      </c>
      <c r="M207" s="8" t="s">
        <v>409</v>
      </c>
      <c r="N207" s="8" t="s">
        <v>410</v>
      </c>
    </row>
    <row r="208" ht="20" customHeight="1">
      <c r="A208" s="8" t="s">
        <v>46</v>
      </c>
      <c r="B208" s="8"/>
      <c r="C208" s="8" t="s">
        <v>46</v>
      </c>
      <c r="D208" s="8" t="s">
        <v>46</v>
      </c>
      <c r="E208" s="8" t="s">
        <v>46</v>
      </c>
      <c r="F208" s="8" t="s">
        <v>46</v>
      </c>
      <c r="G208" s="8" t="s">
        <v>46</v>
      </c>
      <c r="H208" s="8" t="s">
        <v>46</v>
      </c>
      <c r="I208" s="8" t="s">
        <v>46</v>
      </c>
      <c r="J208" s="8" t="s">
        <v>46</v>
      </c>
      <c r="K208" s="8" t="s">
        <v>46</v>
      </c>
      <c r="L208" s="8" t="s">
        <v>46</v>
      </c>
      <c r="M208" s="8" t="s">
        <v>46</v>
      </c>
      <c r="N208" s="8" t="s">
        <v>46</v>
      </c>
    </row>
    <row r="209" ht="10" customHeight="1">
</row>
    <row r="210" ht="45" customHeight="1">
      <c r="A210" s="3" t="s">
        <v>814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ht="10" customHeight="1">
</row>
    <row r="212" ht="45" customHeight="1">
      <c r="A212" s="8" t="s">
        <v>35</v>
      </c>
      <c r="B212" s="8"/>
      <c r="C212" s="8" t="s">
        <v>36</v>
      </c>
      <c r="D212" s="8" t="s">
        <v>786</v>
      </c>
      <c r="E212" s="8" t="s">
        <v>767</v>
      </c>
      <c r="F212" s="8"/>
      <c r="G212" s="8" t="s">
        <v>768</v>
      </c>
      <c r="H212" s="8"/>
      <c r="I212" s="8" t="s">
        <v>769</v>
      </c>
      <c r="J212" s="8"/>
      <c r="K212" s="8" t="s">
        <v>38</v>
      </c>
      <c r="L212" s="8"/>
      <c r="M212" s="8"/>
      <c r="N212" s="8"/>
    </row>
    <row r="213" ht="45" customHeight="1">
      <c r="A213" s="8"/>
      <c r="B213" s="0"/>
      <c r="C213" s="8"/>
      <c r="D213" s="8"/>
      <c r="E213" s="13" t="s">
        <v>787</v>
      </c>
      <c r="F213" s="13" t="s">
        <v>788</v>
      </c>
      <c r="G213" s="13" t="s">
        <v>787</v>
      </c>
      <c r="H213" s="13" t="s">
        <v>788</v>
      </c>
      <c r="I213" s="13" t="s">
        <v>787</v>
      </c>
      <c r="J213" s="13" t="s">
        <v>788</v>
      </c>
      <c r="K213" s="13" t="s">
        <v>789</v>
      </c>
      <c r="L213" s="13" t="s">
        <v>790</v>
      </c>
      <c r="M213" s="13" t="s">
        <v>791</v>
      </c>
      <c r="N213" s="13" t="s">
        <v>792</v>
      </c>
    </row>
    <row r="214" ht="20" customHeight="1">
      <c r="A214" s="8" t="s">
        <v>276</v>
      </c>
      <c r="B214" s="8"/>
      <c r="C214" s="8" t="s">
        <v>370</v>
      </c>
      <c r="D214" s="8" t="s">
        <v>371</v>
      </c>
      <c r="E214" s="8" t="s">
        <v>372</v>
      </c>
      <c r="F214" s="8" t="s">
        <v>373</v>
      </c>
      <c r="G214" s="8" t="s">
        <v>374</v>
      </c>
      <c r="H214" s="8" t="s">
        <v>29</v>
      </c>
      <c r="I214" s="8" t="s">
        <v>405</v>
      </c>
      <c r="J214" s="8" t="s">
        <v>406</v>
      </c>
      <c r="K214" s="8" t="s">
        <v>407</v>
      </c>
      <c r="L214" s="8" t="s">
        <v>408</v>
      </c>
      <c r="M214" s="8" t="s">
        <v>409</v>
      </c>
      <c r="N214" s="8" t="s">
        <v>410</v>
      </c>
    </row>
    <row r="215" ht="20" customHeight="1">
      <c r="A215" s="8" t="s">
        <v>46</v>
      </c>
      <c r="B215" s="8"/>
      <c r="C215" s="8" t="s">
        <v>46</v>
      </c>
      <c r="D215" s="8" t="s">
        <v>46</v>
      </c>
      <c r="E215" s="8" t="s">
        <v>46</v>
      </c>
      <c r="F215" s="8" t="s">
        <v>46</v>
      </c>
      <c r="G215" s="8" t="s">
        <v>46</v>
      </c>
      <c r="H215" s="8" t="s">
        <v>46</v>
      </c>
      <c r="I215" s="8" t="s">
        <v>46</v>
      </c>
      <c r="J215" s="8" t="s">
        <v>46</v>
      </c>
      <c r="K215" s="8" t="s">
        <v>46</v>
      </c>
      <c r="L215" s="8" t="s">
        <v>46</v>
      </c>
      <c r="M215" s="8" t="s">
        <v>46</v>
      </c>
      <c r="N215" s="8" t="s">
        <v>46</v>
      </c>
    </row>
    <row r="216" ht="10" customHeight="1">
</row>
    <row r="217" ht="45" customHeight="1">
      <c r="A217" s="3" t="s">
        <v>815</v>
      </c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ht="45" customHeight="1">
      <c r="A218" s="3" t="s">
        <v>816</v>
      </c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ht="10" customHeight="1">
</row>
    <row r="220" ht="45" customHeight="1">
      <c r="A220" s="8" t="s">
        <v>35</v>
      </c>
      <c r="B220" s="8"/>
      <c r="C220" s="8" t="s">
        <v>36</v>
      </c>
      <c r="D220" s="8" t="s">
        <v>786</v>
      </c>
      <c r="E220" s="8" t="s">
        <v>767</v>
      </c>
      <c r="F220" s="8"/>
      <c r="G220" s="8" t="s">
        <v>768</v>
      </c>
      <c r="H220" s="8"/>
      <c r="I220" s="8" t="s">
        <v>769</v>
      </c>
      <c r="J220" s="8"/>
      <c r="K220" s="8" t="s">
        <v>38</v>
      </c>
      <c r="L220" s="8"/>
      <c r="M220" s="8"/>
      <c r="N220" s="8"/>
    </row>
    <row r="221" ht="45" customHeight="1">
      <c r="A221" s="8"/>
      <c r="B221" s="0"/>
      <c r="C221" s="8"/>
      <c r="D221" s="8"/>
      <c r="E221" s="13" t="s">
        <v>787</v>
      </c>
      <c r="F221" s="13" t="s">
        <v>788</v>
      </c>
      <c r="G221" s="13" t="s">
        <v>787</v>
      </c>
      <c r="H221" s="13" t="s">
        <v>788</v>
      </c>
      <c r="I221" s="13" t="s">
        <v>787</v>
      </c>
      <c r="J221" s="13" t="s">
        <v>788</v>
      </c>
      <c r="K221" s="13" t="s">
        <v>789</v>
      </c>
      <c r="L221" s="13" t="s">
        <v>790</v>
      </c>
      <c r="M221" s="13" t="s">
        <v>791</v>
      </c>
      <c r="N221" s="13" t="s">
        <v>792</v>
      </c>
    </row>
    <row r="222" ht="20" customHeight="1">
      <c r="A222" s="8" t="s">
        <v>276</v>
      </c>
      <c r="B222" s="8"/>
      <c r="C222" s="8" t="s">
        <v>370</v>
      </c>
      <c r="D222" s="8" t="s">
        <v>371</v>
      </c>
      <c r="E222" s="8" t="s">
        <v>372</v>
      </c>
      <c r="F222" s="8" t="s">
        <v>373</v>
      </c>
      <c r="G222" s="8" t="s">
        <v>374</v>
      </c>
      <c r="H222" s="8" t="s">
        <v>29</v>
      </c>
      <c r="I222" s="8" t="s">
        <v>405</v>
      </c>
      <c r="J222" s="8" t="s">
        <v>406</v>
      </c>
      <c r="K222" s="8" t="s">
        <v>407</v>
      </c>
      <c r="L222" s="8" t="s">
        <v>408</v>
      </c>
      <c r="M222" s="8" t="s">
        <v>409</v>
      </c>
      <c r="N222" s="8" t="s">
        <v>410</v>
      </c>
    </row>
    <row r="223" ht="20" customHeight="1">
      <c r="A223" s="8" t="s">
        <v>46</v>
      </c>
      <c r="B223" s="8"/>
      <c r="C223" s="8" t="s">
        <v>46</v>
      </c>
      <c r="D223" s="8" t="s">
        <v>46</v>
      </c>
      <c r="E223" s="8" t="s">
        <v>46</v>
      </c>
      <c r="F223" s="8" t="s">
        <v>46</v>
      </c>
      <c r="G223" s="8" t="s">
        <v>46</v>
      </c>
      <c r="H223" s="8" t="s">
        <v>46</v>
      </c>
      <c r="I223" s="8" t="s">
        <v>46</v>
      </c>
      <c r="J223" s="8" t="s">
        <v>46</v>
      </c>
      <c r="K223" s="8" t="s">
        <v>46</v>
      </c>
      <c r="L223" s="8" t="s">
        <v>46</v>
      </c>
      <c r="M223" s="8" t="s">
        <v>46</v>
      </c>
      <c r="N223" s="8" t="s">
        <v>46</v>
      </c>
    </row>
    <row r="224" ht="10" customHeight="1">
</row>
    <row r="225" ht="45" customHeight="1">
      <c r="A225" s="3" t="s">
        <v>817</v>
      </c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ht="10" customHeight="1">
</row>
    <row r="227" ht="45" customHeight="1">
      <c r="A227" s="8" t="s">
        <v>35</v>
      </c>
      <c r="B227" s="8"/>
      <c r="C227" s="8" t="s">
        <v>36</v>
      </c>
      <c r="D227" s="8" t="s">
        <v>786</v>
      </c>
      <c r="E227" s="8" t="s">
        <v>767</v>
      </c>
      <c r="F227" s="8"/>
      <c r="G227" s="8" t="s">
        <v>768</v>
      </c>
      <c r="H227" s="8"/>
      <c r="I227" s="8" t="s">
        <v>769</v>
      </c>
      <c r="J227" s="8"/>
      <c r="K227" s="8" t="s">
        <v>38</v>
      </c>
      <c r="L227" s="8"/>
      <c r="M227" s="8"/>
      <c r="N227" s="8"/>
    </row>
    <row r="228" ht="45" customHeight="1">
      <c r="A228" s="8"/>
      <c r="B228" s="0"/>
      <c r="C228" s="8"/>
      <c r="D228" s="8"/>
      <c r="E228" s="13" t="s">
        <v>787</v>
      </c>
      <c r="F228" s="13" t="s">
        <v>788</v>
      </c>
      <c r="G228" s="13" t="s">
        <v>787</v>
      </c>
      <c r="H228" s="13" t="s">
        <v>788</v>
      </c>
      <c r="I228" s="13" t="s">
        <v>787</v>
      </c>
      <c r="J228" s="13" t="s">
        <v>788</v>
      </c>
      <c r="K228" s="13" t="s">
        <v>789</v>
      </c>
      <c r="L228" s="13" t="s">
        <v>790</v>
      </c>
      <c r="M228" s="13" t="s">
        <v>791</v>
      </c>
      <c r="N228" s="13" t="s">
        <v>792</v>
      </c>
    </row>
    <row r="229" ht="20" customHeight="1">
      <c r="A229" s="8" t="s">
        <v>276</v>
      </c>
      <c r="B229" s="8"/>
      <c r="C229" s="8" t="s">
        <v>370</v>
      </c>
      <c r="D229" s="8" t="s">
        <v>371</v>
      </c>
      <c r="E229" s="8" t="s">
        <v>372</v>
      </c>
      <c r="F229" s="8" t="s">
        <v>373</v>
      </c>
      <c r="G229" s="8" t="s">
        <v>374</v>
      </c>
      <c r="H229" s="8" t="s">
        <v>29</v>
      </c>
      <c r="I229" s="8" t="s">
        <v>405</v>
      </c>
      <c r="J229" s="8" t="s">
        <v>406</v>
      </c>
      <c r="K229" s="8" t="s">
        <v>407</v>
      </c>
      <c r="L229" s="8" t="s">
        <v>408</v>
      </c>
      <c r="M229" s="8" t="s">
        <v>409</v>
      </c>
      <c r="N229" s="8" t="s">
        <v>410</v>
      </c>
    </row>
    <row r="230" ht="20" customHeight="1">
      <c r="A230" s="8" t="s">
        <v>46</v>
      </c>
      <c r="B230" s="8"/>
      <c r="C230" s="8" t="s">
        <v>46</v>
      </c>
      <c r="D230" s="8" t="s">
        <v>46</v>
      </c>
      <c r="E230" s="8" t="s">
        <v>46</v>
      </c>
      <c r="F230" s="8" t="s">
        <v>46</v>
      </c>
      <c r="G230" s="8" t="s">
        <v>46</v>
      </c>
      <c r="H230" s="8" t="s">
        <v>46</v>
      </c>
      <c r="I230" s="8" t="s">
        <v>46</v>
      </c>
      <c r="J230" s="8" t="s">
        <v>46</v>
      </c>
      <c r="K230" s="8" t="s">
        <v>46</v>
      </c>
      <c r="L230" s="8" t="s">
        <v>46</v>
      </c>
      <c r="M230" s="8" t="s">
        <v>46</v>
      </c>
      <c r="N230" s="8" t="s">
        <v>46</v>
      </c>
    </row>
    <row r="231" ht="10" customHeight="1">
</row>
    <row r="232" ht="45" customHeight="1">
      <c r="A232" s="3" t="s">
        <v>818</v>
      </c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ht="10" customHeight="1">
</row>
    <row r="234" ht="45" customHeight="1">
      <c r="A234" s="8" t="s">
        <v>35</v>
      </c>
      <c r="B234" s="8"/>
      <c r="C234" s="8" t="s">
        <v>36</v>
      </c>
      <c r="D234" s="8" t="s">
        <v>786</v>
      </c>
      <c r="E234" s="8" t="s">
        <v>767</v>
      </c>
      <c r="F234" s="8"/>
      <c r="G234" s="8" t="s">
        <v>768</v>
      </c>
      <c r="H234" s="8"/>
      <c r="I234" s="8" t="s">
        <v>769</v>
      </c>
      <c r="J234" s="8"/>
      <c r="K234" s="8" t="s">
        <v>38</v>
      </c>
      <c r="L234" s="8"/>
      <c r="M234" s="8"/>
      <c r="N234" s="8"/>
    </row>
    <row r="235" ht="45" customHeight="1">
      <c r="A235" s="8"/>
      <c r="B235" s="0"/>
      <c r="C235" s="8"/>
      <c r="D235" s="8"/>
      <c r="E235" s="13" t="s">
        <v>787</v>
      </c>
      <c r="F235" s="13" t="s">
        <v>788</v>
      </c>
      <c r="G235" s="13" t="s">
        <v>787</v>
      </c>
      <c r="H235" s="13" t="s">
        <v>788</v>
      </c>
      <c r="I235" s="13" t="s">
        <v>787</v>
      </c>
      <c r="J235" s="13" t="s">
        <v>788</v>
      </c>
      <c r="K235" s="13" t="s">
        <v>789</v>
      </c>
      <c r="L235" s="13" t="s">
        <v>790</v>
      </c>
      <c r="M235" s="13" t="s">
        <v>791</v>
      </c>
      <c r="N235" s="13" t="s">
        <v>792</v>
      </c>
    </row>
    <row r="236" ht="20" customHeight="1">
      <c r="A236" s="8" t="s">
        <v>276</v>
      </c>
      <c r="B236" s="8"/>
      <c r="C236" s="8" t="s">
        <v>370</v>
      </c>
      <c r="D236" s="8" t="s">
        <v>371</v>
      </c>
      <c r="E236" s="8" t="s">
        <v>372</v>
      </c>
      <c r="F236" s="8" t="s">
        <v>373</v>
      </c>
      <c r="G236" s="8" t="s">
        <v>374</v>
      </c>
      <c r="H236" s="8" t="s">
        <v>29</v>
      </c>
      <c r="I236" s="8" t="s">
        <v>405</v>
      </c>
      <c r="J236" s="8" t="s">
        <v>406</v>
      </c>
      <c r="K236" s="8" t="s">
        <v>407</v>
      </c>
      <c r="L236" s="8" t="s">
        <v>408</v>
      </c>
      <c r="M236" s="8" t="s">
        <v>409</v>
      </c>
      <c r="N236" s="8" t="s">
        <v>410</v>
      </c>
    </row>
    <row r="237" ht="20" customHeight="1">
      <c r="A237" s="8" t="s">
        <v>46</v>
      </c>
      <c r="B237" s="8"/>
      <c r="C237" s="8" t="s">
        <v>46</v>
      </c>
      <c r="D237" s="8" t="s">
        <v>46</v>
      </c>
      <c r="E237" s="8" t="s">
        <v>46</v>
      </c>
      <c r="F237" s="8" t="s">
        <v>46</v>
      </c>
      <c r="G237" s="8" t="s">
        <v>46</v>
      </c>
      <c r="H237" s="8" t="s">
        <v>46</v>
      </c>
      <c r="I237" s="8" t="s">
        <v>46</v>
      </c>
      <c r="J237" s="8" t="s">
        <v>46</v>
      </c>
      <c r="K237" s="8" t="s">
        <v>46</v>
      </c>
      <c r="L237" s="8" t="s">
        <v>46</v>
      </c>
      <c r="M237" s="8" t="s">
        <v>46</v>
      </c>
      <c r="N237" s="8" t="s">
        <v>46</v>
      </c>
    </row>
    <row r="238" ht="10" customHeight="1">
</row>
    <row r="239" ht="45" customHeight="1">
      <c r="A239" s="3" t="s">
        <v>819</v>
      </c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ht="10" customHeight="1">
</row>
    <row r="241" ht="45" customHeight="1">
      <c r="A241" s="8" t="s">
        <v>35</v>
      </c>
      <c r="B241" s="8"/>
      <c r="C241" s="8" t="s">
        <v>36</v>
      </c>
      <c r="D241" s="8" t="s">
        <v>367</v>
      </c>
      <c r="E241" s="8"/>
      <c r="F241" s="8"/>
      <c r="G241" s="8"/>
      <c r="H241" s="8" t="s">
        <v>368</v>
      </c>
      <c r="I241" s="8"/>
      <c r="J241" s="8"/>
      <c r="K241" s="8"/>
      <c r="L241" s="8" t="s">
        <v>369</v>
      </c>
      <c r="M241" s="8"/>
      <c r="N241" s="8"/>
      <c r="O241" s="8"/>
    </row>
    <row r="242" ht="45" customHeight="1">
      <c r="A242" s="8"/>
      <c r="B242" s="0"/>
      <c r="C242" s="8"/>
      <c r="D242" s="8" t="s">
        <v>820</v>
      </c>
      <c r="E242" s="8" t="s">
        <v>718</v>
      </c>
      <c r="F242" s="8" t="s">
        <v>821</v>
      </c>
      <c r="G242" s="8" t="s">
        <v>510</v>
      </c>
      <c r="H242" s="8" t="s">
        <v>820</v>
      </c>
      <c r="I242" s="8" t="s">
        <v>718</v>
      </c>
      <c r="J242" s="8" t="s">
        <v>821</v>
      </c>
      <c r="K242" s="8" t="s">
        <v>510</v>
      </c>
      <c r="L242" s="8" t="s">
        <v>820</v>
      </c>
      <c r="M242" s="8" t="s">
        <v>718</v>
      </c>
      <c r="N242" s="8" t="s">
        <v>821</v>
      </c>
      <c r="O242" s="8" t="s">
        <v>510</v>
      </c>
    </row>
    <row r="243" ht="20" customHeight="1">
      <c r="A243" s="8" t="s">
        <v>276</v>
      </c>
      <c r="B243" s="8"/>
      <c r="C243" s="8" t="s">
        <v>370</v>
      </c>
      <c r="D243" s="8" t="s">
        <v>371</v>
      </c>
      <c r="E243" s="8" t="s">
        <v>372</v>
      </c>
      <c r="F243" s="8" t="s">
        <v>373</v>
      </c>
      <c r="G243" s="8" t="s">
        <v>374</v>
      </c>
      <c r="H243" s="8" t="s">
        <v>29</v>
      </c>
      <c r="I243" s="8" t="s">
        <v>405</v>
      </c>
      <c r="J243" s="8" t="s">
        <v>406</v>
      </c>
      <c r="K243" s="8" t="s">
        <v>407</v>
      </c>
      <c r="L243" s="8" t="s">
        <v>408</v>
      </c>
      <c r="M243" s="8" t="s">
        <v>409</v>
      </c>
      <c r="N243" s="8" t="s">
        <v>410</v>
      </c>
      <c r="O243" s="8" t="s">
        <v>411</v>
      </c>
    </row>
    <row r="244" ht="20" customHeight="1">
      <c r="A244" s="8" t="s">
        <v>46</v>
      </c>
      <c r="B244" s="8"/>
      <c r="C244" s="8" t="s">
        <v>46</v>
      </c>
      <c r="D244" s="8" t="s">
        <v>46</v>
      </c>
      <c r="E244" s="8" t="s">
        <v>46</v>
      </c>
      <c r="F244" s="8" t="s">
        <v>46</v>
      </c>
      <c r="G244" s="8" t="s">
        <v>46</v>
      </c>
      <c r="H244" s="8" t="s">
        <v>46</v>
      </c>
      <c r="I244" s="8" t="s">
        <v>46</v>
      </c>
      <c r="J244" s="8" t="s">
        <v>46</v>
      </c>
      <c r="K244" s="8" t="s">
        <v>46</v>
      </c>
      <c r="L244" s="8" t="s">
        <v>46</v>
      </c>
      <c r="M244" s="8" t="s">
        <v>46</v>
      </c>
      <c r="N244" s="8" t="s">
        <v>46</v>
      </c>
      <c r="O244" s="8" t="s">
        <v>46</v>
      </c>
    </row>
    <row r="245" ht="10" customHeight="1">
</row>
    <row r="246" ht="45" customHeight="1">
      <c r="A246" s="3" t="s">
        <v>822</v>
      </c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ht="10" customHeight="1">
</row>
    <row r="248" ht="45" customHeight="1">
      <c r="A248" s="8" t="s">
        <v>823</v>
      </c>
      <c r="B248" s="8"/>
      <c r="C248" s="8" t="s">
        <v>367</v>
      </c>
      <c r="D248" s="8" t="s">
        <v>368</v>
      </c>
      <c r="E248" s="8" t="s">
        <v>369</v>
      </c>
    </row>
    <row r="249" ht="20" customHeight="1">
      <c r="A249" s="8" t="s">
        <v>276</v>
      </c>
      <c r="B249" s="8"/>
      <c r="C249" s="8" t="s">
        <v>370</v>
      </c>
      <c r="D249" s="8" t="s">
        <v>371</v>
      </c>
      <c r="E249" s="8" t="s">
        <v>372</v>
      </c>
    </row>
    <row r="250" ht="20" customHeight="1">
      <c r="A250" s="9"/>
      <c r="B250" s="9"/>
      <c r="C250" s="9"/>
      <c r="D250" s="9"/>
      <c r="E250" s="9"/>
    </row>
    <row r="251" ht="10" customHeight="1">
</row>
    <row r="252" ht="45" customHeight="1">
      <c r="A252" s="3" t="s">
        <v>824</v>
      </c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ht="45" customHeight="1">
      <c r="A253" s="3" t="s">
        <v>825</v>
      </c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ht="10" customHeight="1">
</row>
    <row r="255" ht="45" customHeight="1">
      <c r="A255" s="8" t="s">
        <v>35</v>
      </c>
      <c r="B255" s="8"/>
      <c r="C255" s="8" t="s">
        <v>36</v>
      </c>
      <c r="D255" s="8" t="s">
        <v>767</v>
      </c>
      <c r="E255" s="8" t="s">
        <v>768</v>
      </c>
      <c r="F255" s="8" t="s">
        <v>769</v>
      </c>
      <c r="G255" s="8" t="s">
        <v>770</v>
      </c>
    </row>
    <row r="256" ht="20" customHeight="1">
      <c r="A256" s="8" t="s">
        <v>276</v>
      </c>
      <c r="B256" s="8"/>
      <c r="C256" s="8" t="s">
        <v>370</v>
      </c>
      <c r="D256" s="8" t="s">
        <v>371</v>
      </c>
      <c r="E256" s="8" t="s">
        <v>372</v>
      </c>
      <c r="F256" s="8" t="s">
        <v>373</v>
      </c>
      <c r="G256" s="8" t="s">
        <v>374</v>
      </c>
    </row>
    <row r="257" ht="20" customHeight="1">
      <c r="A257" s="8" t="s">
        <v>46</v>
      </c>
      <c r="B257" s="8"/>
      <c r="C257" s="8" t="s">
        <v>46</v>
      </c>
      <c r="D257" s="8" t="s">
        <v>46</v>
      </c>
      <c r="E257" s="8" t="s">
        <v>46</v>
      </c>
      <c r="F257" s="8" t="s">
        <v>46</v>
      </c>
      <c r="G257" s="8" t="s">
        <v>46</v>
      </c>
    </row>
    <row r="258" ht="10" customHeight="1">
</row>
    <row r="259" ht="45" customHeight="1">
      <c r="A259" s="3" t="s">
        <v>826</v>
      </c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ht="10" customHeight="1">
</row>
    <row r="261" ht="45" customHeight="1">
      <c r="A261" s="8" t="s">
        <v>35</v>
      </c>
      <c r="B261" s="8"/>
      <c r="C261" s="8" t="s">
        <v>36</v>
      </c>
      <c r="D261" s="8" t="s">
        <v>767</v>
      </c>
      <c r="E261" s="8" t="s">
        <v>768</v>
      </c>
      <c r="F261" s="8" t="s">
        <v>769</v>
      </c>
      <c r="G261" s="8" t="s">
        <v>770</v>
      </c>
    </row>
    <row r="262" ht="20" customHeight="1">
      <c r="A262" s="8" t="s">
        <v>276</v>
      </c>
      <c r="B262" s="8"/>
      <c r="C262" s="8" t="s">
        <v>370</v>
      </c>
      <c r="D262" s="8" t="s">
        <v>371</v>
      </c>
      <c r="E262" s="8" t="s">
        <v>372</v>
      </c>
      <c r="F262" s="8" t="s">
        <v>373</v>
      </c>
      <c r="G262" s="8" t="s">
        <v>374</v>
      </c>
    </row>
    <row r="263" ht="20" customHeight="1">
      <c r="A263" s="8" t="s">
        <v>46</v>
      </c>
      <c r="B263" s="8"/>
      <c r="C263" s="8" t="s">
        <v>46</v>
      </c>
      <c r="D263" s="8" t="s">
        <v>46</v>
      </c>
      <c r="E263" s="8" t="s">
        <v>46</v>
      </c>
      <c r="F263" s="8" t="s">
        <v>46</v>
      </c>
      <c r="G263" s="8" t="s">
        <v>46</v>
      </c>
    </row>
    <row r="264" ht="10" customHeight="1">
</row>
    <row r="265" ht="45" customHeight="1">
      <c r="A265" s="3" t="s">
        <v>827</v>
      </c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</row>
    <row r="266" ht="10" customHeight="1">
</row>
    <row r="267" ht="45" customHeight="1">
      <c r="A267" s="8" t="s">
        <v>35</v>
      </c>
      <c r="B267" s="8"/>
      <c r="C267" s="8" t="s">
        <v>36</v>
      </c>
      <c r="D267" s="8" t="s">
        <v>767</v>
      </c>
      <c r="E267" s="8" t="s">
        <v>768</v>
      </c>
      <c r="F267" s="8" t="s">
        <v>769</v>
      </c>
      <c r="G267" s="8" t="s">
        <v>770</v>
      </c>
    </row>
    <row r="268" ht="20" customHeight="1">
      <c r="A268" s="8" t="s">
        <v>276</v>
      </c>
      <c r="B268" s="8"/>
      <c r="C268" s="8" t="s">
        <v>370</v>
      </c>
      <c r="D268" s="8" t="s">
        <v>371</v>
      </c>
      <c r="E268" s="8" t="s">
        <v>372</v>
      </c>
      <c r="F268" s="8" t="s">
        <v>373</v>
      </c>
      <c r="G268" s="8" t="s">
        <v>374</v>
      </c>
    </row>
    <row r="269" ht="20" customHeight="1">
      <c r="A269" s="8" t="s">
        <v>46</v>
      </c>
      <c r="B269" s="8"/>
      <c r="C269" s="8" t="s">
        <v>46</v>
      </c>
      <c r="D269" s="8" t="s">
        <v>46</v>
      </c>
      <c r="E269" s="8" t="s">
        <v>46</v>
      </c>
      <c r="F269" s="8" t="s">
        <v>46</v>
      </c>
      <c r="G269" s="8" t="s">
        <v>46</v>
      </c>
    </row>
    <row r="270" ht="10" customHeight="1">
</row>
    <row r="271" ht="45" customHeight="1">
      <c r="A271" s="3" t="s">
        <v>828</v>
      </c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ht="45" customHeight="1">
      <c r="A272" s="3" t="s">
        <v>829</v>
      </c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ht="10" customHeight="1">
</row>
    <row r="274" ht="45" customHeight="1">
      <c r="A274" s="8" t="s">
        <v>35</v>
      </c>
      <c r="B274" s="8"/>
      <c r="C274" s="8" t="s">
        <v>36</v>
      </c>
      <c r="D274" s="8" t="s">
        <v>830</v>
      </c>
      <c r="E274" s="8"/>
      <c r="F274" s="8" t="s">
        <v>768</v>
      </c>
      <c r="G274" s="8"/>
      <c r="H274" s="8" t="s">
        <v>831</v>
      </c>
      <c r="I274" s="8" t="s">
        <v>832</v>
      </c>
      <c r="J274" s="8" t="s">
        <v>833</v>
      </c>
      <c r="K274" s="8"/>
    </row>
    <row r="275" ht="45" customHeight="1">
      <c r="A275" s="8"/>
      <c r="B275" s="0"/>
      <c r="C275" s="8"/>
      <c r="D275" s="8" t="s">
        <v>834</v>
      </c>
      <c r="E275" s="8" t="s">
        <v>835</v>
      </c>
      <c r="F275" s="8" t="s">
        <v>836</v>
      </c>
      <c r="G275" s="8" t="s">
        <v>837</v>
      </c>
      <c r="H275" s="8"/>
      <c r="I275" s="8"/>
      <c r="J275" s="8" t="s">
        <v>838</v>
      </c>
      <c r="K275" s="8" t="s">
        <v>839</v>
      </c>
    </row>
    <row r="276" ht="20" customHeight="1">
      <c r="A276" s="8" t="s">
        <v>276</v>
      </c>
      <c r="B276" s="8"/>
      <c r="C276" s="8" t="s">
        <v>370</v>
      </c>
      <c r="D276" s="8" t="s">
        <v>371</v>
      </c>
      <c r="E276" s="8" t="s">
        <v>372</v>
      </c>
      <c r="F276" s="8" t="s">
        <v>373</v>
      </c>
      <c r="G276" s="8" t="s">
        <v>374</v>
      </c>
      <c r="H276" s="8" t="s">
        <v>29</v>
      </c>
      <c r="I276" s="8" t="s">
        <v>405</v>
      </c>
      <c r="J276" s="8" t="s">
        <v>406</v>
      </c>
      <c r="K276" s="8" t="s">
        <v>407</v>
      </c>
    </row>
    <row r="277" ht="20" customHeight="1">
      <c r="A277" s="8" t="s">
        <v>46</v>
      </c>
      <c r="B277" s="8"/>
      <c r="C277" s="8" t="s">
        <v>46</v>
      </c>
      <c r="D277" s="8" t="s">
        <v>46</v>
      </c>
      <c r="E277" s="8" t="s">
        <v>46</v>
      </c>
      <c r="F277" s="8" t="s">
        <v>46</v>
      </c>
      <c r="G277" s="8" t="s">
        <v>46</v>
      </c>
      <c r="H277" s="8" t="s">
        <v>46</v>
      </c>
      <c r="I277" s="8" t="s">
        <v>46</v>
      </c>
      <c r="J277" s="8" t="s">
        <v>46</v>
      </c>
      <c r="K277" s="8" t="s">
        <v>46</v>
      </c>
    </row>
    <row r="278" ht="10" customHeight="1">
</row>
    <row r="279" ht="45" customHeight="1">
      <c r="A279" s="3" t="s">
        <v>840</v>
      </c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ht="10" customHeight="1">
</row>
    <row r="281" ht="45" customHeight="1">
      <c r="A281" s="8" t="s">
        <v>35</v>
      </c>
      <c r="B281" s="8"/>
      <c r="C281" s="8" t="s">
        <v>36</v>
      </c>
      <c r="D281" s="8" t="s">
        <v>830</v>
      </c>
      <c r="E281" s="8"/>
      <c r="F281" s="8" t="s">
        <v>768</v>
      </c>
      <c r="G281" s="8"/>
      <c r="H281" s="8" t="s">
        <v>831</v>
      </c>
      <c r="I281" s="8" t="s">
        <v>832</v>
      </c>
      <c r="J281" s="8" t="s">
        <v>833</v>
      </c>
      <c r="K281" s="8"/>
    </row>
    <row r="282" ht="45" customHeight="1">
      <c r="A282" s="8"/>
      <c r="B282" s="0"/>
      <c r="C282" s="8"/>
      <c r="D282" s="8" t="s">
        <v>834</v>
      </c>
      <c r="E282" s="8" t="s">
        <v>835</v>
      </c>
      <c r="F282" s="8" t="s">
        <v>836</v>
      </c>
      <c r="G282" s="8" t="s">
        <v>837</v>
      </c>
      <c r="H282" s="8"/>
      <c r="I282" s="8"/>
      <c r="J282" s="8" t="s">
        <v>838</v>
      </c>
      <c r="K282" s="8" t="s">
        <v>839</v>
      </c>
    </row>
    <row r="283" ht="20" customHeight="1">
      <c r="A283" s="8" t="s">
        <v>276</v>
      </c>
      <c r="B283" s="8"/>
      <c r="C283" s="8" t="s">
        <v>370</v>
      </c>
      <c r="D283" s="8" t="s">
        <v>371</v>
      </c>
      <c r="E283" s="8" t="s">
        <v>372</v>
      </c>
      <c r="F283" s="8" t="s">
        <v>373</v>
      </c>
      <c r="G283" s="8" t="s">
        <v>374</v>
      </c>
      <c r="H283" s="8" t="s">
        <v>29</v>
      </c>
      <c r="I283" s="8" t="s">
        <v>405</v>
      </c>
      <c r="J283" s="8" t="s">
        <v>406</v>
      </c>
      <c r="K283" s="8" t="s">
        <v>407</v>
      </c>
    </row>
    <row r="284" ht="20" customHeight="1">
      <c r="A284" s="8" t="s">
        <v>46</v>
      </c>
      <c r="B284" s="8"/>
      <c r="C284" s="8" t="s">
        <v>46</v>
      </c>
      <c r="D284" s="8" t="s">
        <v>46</v>
      </c>
      <c r="E284" s="8" t="s">
        <v>46</v>
      </c>
      <c r="F284" s="8" t="s">
        <v>46</v>
      </c>
      <c r="G284" s="8" t="s">
        <v>46</v>
      </c>
      <c r="H284" s="8" t="s">
        <v>46</v>
      </c>
      <c r="I284" s="8" t="s">
        <v>46</v>
      </c>
      <c r="J284" s="8" t="s">
        <v>46</v>
      </c>
      <c r="K284" s="8" t="s">
        <v>46</v>
      </c>
    </row>
    <row r="285" ht="10" customHeight="1">
</row>
    <row r="286" ht="45" customHeight="1">
      <c r="A286" s="3" t="s">
        <v>841</v>
      </c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ht="10" customHeight="1">
</row>
    <row r="288" ht="45" customHeight="1">
      <c r="A288" s="8" t="s">
        <v>35</v>
      </c>
      <c r="B288" s="8"/>
      <c r="C288" s="8" t="s">
        <v>36</v>
      </c>
      <c r="D288" s="8" t="s">
        <v>830</v>
      </c>
      <c r="E288" s="8"/>
      <c r="F288" s="8" t="s">
        <v>768</v>
      </c>
      <c r="G288" s="8"/>
      <c r="H288" s="8" t="s">
        <v>831</v>
      </c>
      <c r="I288" s="8" t="s">
        <v>832</v>
      </c>
      <c r="J288" s="8" t="s">
        <v>833</v>
      </c>
      <c r="K288" s="8"/>
    </row>
    <row r="289" ht="45" customHeight="1">
      <c r="A289" s="8"/>
      <c r="B289" s="0"/>
      <c r="C289" s="8"/>
      <c r="D289" s="8" t="s">
        <v>834</v>
      </c>
      <c r="E289" s="8" t="s">
        <v>835</v>
      </c>
      <c r="F289" s="8" t="s">
        <v>836</v>
      </c>
      <c r="G289" s="8" t="s">
        <v>837</v>
      </c>
      <c r="H289" s="8"/>
      <c r="I289" s="8"/>
      <c r="J289" s="8" t="s">
        <v>838</v>
      </c>
      <c r="K289" s="8" t="s">
        <v>839</v>
      </c>
    </row>
    <row r="290" ht="20" customHeight="1">
      <c r="A290" s="8" t="s">
        <v>276</v>
      </c>
      <c r="B290" s="8"/>
      <c r="C290" s="8" t="s">
        <v>370</v>
      </c>
      <c r="D290" s="8" t="s">
        <v>371</v>
      </c>
      <c r="E290" s="8" t="s">
        <v>372</v>
      </c>
      <c r="F290" s="8" t="s">
        <v>373</v>
      </c>
      <c r="G290" s="8" t="s">
        <v>374</v>
      </c>
      <c r="H290" s="8" t="s">
        <v>29</v>
      </c>
      <c r="I290" s="8" t="s">
        <v>405</v>
      </c>
      <c r="J290" s="8" t="s">
        <v>406</v>
      </c>
      <c r="K290" s="8" t="s">
        <v>407</v>
      </c>
    </row>
    <row r="291" ht="20" customHeight="1">
      <c r="A291" s="8" t="s">
        <v>46</v>
      </c>
      <c r="B291" s="8"/>
      <c r="C291" s="8" t="s">
        <v>46</v>
      </c>
      <c r="D291" s="8" t="s">
        <v>46</v>
      </c>
      <c r="E291" s="8" t="s">
        <v>46</v>
      </c>
      <c r="F291" s="8" t="s">
        <v>46</v>
      </c>
      <c r="G291" s="8" t="s">
        <v>46</v>
      </c>
      <c r="H291" s="8" t="s">
        <v>46</v>
      </c>
      <c r="I291" s="8" t="s">
        <v>46</v>
      </c>
      <c r="J291" s="8" t="s">
        <v>46</v>
      </c>
      <c r="K291" s="8" t="s">
        <v>46</v>
      </c>
    </row>
    <row r="292" ht="10" customHeight="1">
</row>
    <row r="293" ht="45" customHeight="1">
      <c r="A293" s="3" t="s">
        <v>842</v>
      </c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ht="10" customHeight="1">
</row>
    <row r="295" ht="45" customHeight="1">
      <c r="A295" s="8" t="s">
        <v>35</v>
      </c>
      <c r="B295" s="8"/>
      <c r="C295" s="8" t="s">
        <v>36</v>
      </c>
      <c r="D295" s="8" t="s">
        <v>367</v>
      </c>
      <c r="E295" s="8"/>
      <c r="F295" s="8"/>
      <c r="G295" s="8"/>
      <c r="H295" s="8" t="s">
        <v>368</v>
      </c>
      <c r="I295" s="8"/>
      <c r="J295" s="8"/>
      <c r="K295" s="8"/>
      <c r="L295" s="8" t="s">
        <v>369</v>
      </c>
      <c r="M295" s="8"/>
      <c r="N295" s="8"/>
      <c r="O295" s="8"/>
    </row>
    <row r="296" ht="45" customHeight="1">
      <c r="A296" s="8"/>
      <c r="B296" s="0"/>
      <c r="C296" s="8"/>
      <c r="D296" s="8" t="s">
        <v>820</v>
      </c>
      <c r="E296" s="8" t="s">
        <v>718</v>
      </c>
      <c r="F296" s="8" t="s">
        <v>821</v>
      </c>
      <c r="G296" s="8" t="s">
        <v>510</v>
      </c>
      <c r="H296" s="8" t="s">
        <v>820</v>
      </c>
      <c r="I296" s="8" t="s">
        <v>718</v>
      </c>
      <c r="J296" s="8" t="s">
        <v>821</v>
      </c>
      <c r="K296" s="8" t="s">
        <v>510</v>
      </c>
      <c r="L296" s="8" t="s">
        <v>820</v>
      </c>
      <c r="M296" s="8" t="s">
        <v>718</v>
      </c>
      <c r="N296" s="8" t="s">
        <v>821</v>
      </c>
      <c r="O296" s="8" t="s">
        <v>510</v>
      </c>
    </row>
    <row r="297" ht="20" customHeight="1">
      <c r="A297" s="8" t="s">
        <v>276</v>
      </c>
      <c r="B297" s="8"/>
      <c r="C297" s="8" t="s">
        <v>370</v>
      </c>
      <c r="D297" s="8" t="s">
        <v>371</v>
      </c>
      <c r="E297" s="8" t="s">
        <v>372</v>
      </c>
      <c r="F297" s="8" t="s">
        <v>373</v>
      </c>
      <c r="G297" s="8" t="s">
        <v>374</v>
      </c>
      <c r="H297" s="8" t="s">
        <v>29</v>
      </c>
      <c r="I297" s="8" t="s">
        <v>405</v>
      </c>
      <c r="J297" s="8" t="s">
        <v>406</v>
      </c>
      <c r="K297" s="8" t="s">
        <v>407</v>
      </c>
      <c r="L297" s="8" t="s">
        <v>408</v>
      </c>
      <c r="M297" s="8" t="s">
        <v>409</v>
      </c>
      <c r="N297" s="8" t="s">
        <v>410</v>
      </c>
      <c r="O297" s="8" t="s">
        <v>411</v>
      </c>
    </row>
    <row r="298" ht="20" customHeight="1">
      <c r="A298" s="8" t="s">
        <v>46</v>
      </c>
      <c r="B298" s="8"/>
      <c r="C298" s="8" t="s">
        <v>46</v>
      </c>
      <c r="D298" s="8" t="s">
        <v>46</v>
      </c>
      <c r="E298" s="8" t="s">
        <v>46</v>
      </c>
      <c r="F298" s="8" t="s">
        <v>46</v>
      </c>
      <c r="G298" s="8" t="s">
        <v>46</v>
      </c>
      <c r="H298" s="8" t="s">
        <v>46</v>
      </c>
      <c r="I298" s="8" t="s">
        <v>46</v>
      </c>
      <c r="J298" s="8" t="s">
        <v>46</v>
      </c>
      <c r="K298" s="8" t="s">
        <v>46</v>
      </c>
      <c r="L298" s="8" t="s">
        <v>46</v>
      </c>
      <c r="M298" s="8" t="s">
        <v>46</v>
      </c>
      <c r="N298" s="8" t="s">
        <v>46</v>
      </c>
      <c r="O298" s="8" t="s">
        <v>46</v>
      </c>
    </row>
    <row r="299" ht="10" customHeight="1">
</row>
    <row r="300" ht="45" customHeight="1">
      <c r="A300" s="3" t="s">
        <v>843</v>
      </c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ht="10" customHeight="1">
</row>
    <row r="302" ht="45" customHeight="1">
      <c r="A302" s="8" t="s">
        <v>35</v>
      </c>
      <c r="B302" s="8"/>
      <c r="C302" s="8" t="s">
        <v>36</v>
      </c>
      <c r="D302" s="8" t="s">
        <v>367</v>
      </c>
      <c r="E302" s="8"/>
      <c r="F302" s="8"/>
      <c r="G302" s="8"/>
      <c r="H302" s="8" t="s">
        <v>368</v>
      </c>
      <c r="I302" s="8"/>
      <c r="J302" s="8"/>
      <c r="K302" s="8"/>
      <c r="L302" s="8" t="s">
        <v>369</v>
      </c>
      <c r="M302" s="8"/>
      <c r="N302" s="8"/>
      <c r="O302" s="8"/>
    </row>
    <row r="303" ht="45" customHeight="1">
      <c r="A303" s="8"/>
      <c r="B303" s="0"/>
      <c r="C303" s="8"/>
      <c r="D303" s="8" t="s">
        <v>820</v>
      </c>
      <c r="E303" s="8" t="s">
        <v>718</v>
      </c>
      <c r="F303" s="8" t="s">
        <v>821</v>
      </c>
      <c r="G303" s="8" t="s">
        <v>510</v>
      </c>
      <c r="H303" s="8" t="s">
        <v>820</v>
      </c>
      <c r="I303" s="8" t="s">
        <v>718</v>
      </c>
      <c r="J303" s="8" t="s">
        <v>821</v>
      </c>
      <c r="K303" s="8" t="s">
        <v>510</v>
      </c>
      <c r="L303" s="8" t="s">
        <v>820</v>
      </c>
      <c r="M303" s="8" t="s">
        <v>718</v>
      </c>
      <c r="N303" s="8" t="s">
        <v>821</v>
      </c>
      <c r="O303" s="8" t="s">
        <v>510</v>
      </c>
    </row>
    <row r="304" ht="20" customHeight="1">
      <c r="A304" s="8" t="s">
        <v>276</v>
      </c>
      <c r="B304" s="8"/>
      <c r="C304" s="8" t="s">
        <v>370</v>
      </c>
      <c r="D304" s="8" t="s">
        <v>371</v>
      </c>
      <c r="E304" s="8" t="s">
        <v>372</v>
      </c>
      <c r="F304" s="8" t="s">
        <v>373</v>
      </c>
      <c r="G304" s="8" t="s">
        <v>374</v>
      </c>
      <c r="H304" s="8" t="s">
        <v>29</v>
      </c>
      <c r="I304" s="8" t="s">
        <v>405</v>
      </c>
      <c r="J304" s="8" t="s">
        <v>406</v>
      </c>
      <c r="K304" s="8" t="s">
        <v>407</v>
      </c>
      <c r="L304" s="8" t="s">
        <v>408</v>
      </c>
      <c r="M304" s="8" t="s">
        <v>409</v>
      </c>
      <c r="N304" s="8" t="s">
        <v>410</v>
      </c>
      <c r="O304" s="8" t="s">
        <v>411</v>
      </c>
    </row>
    <row r="305" ht="20" customHeight="1">
      <c r="A305" s="8" t="s">
        <v>46</v>
      </c>
      <c r="B305" s="8"/>
      <c r="C305" s="8" t="s">
        <v>46</v>
      </c>
      <c r="D305" s="8" t="s">
        <v>46</v>
      </c>
      <c r="E305" s="8" t="s">
        <v>46</v>
      </c>
      <c r="F305" s="8" t="s">
        <v>46</v>
      </c>
      <c r="G305" s="8" t="s">
        <v>46</v>
      </c>
      <c r="H305" s="8" t="s">
        <v>46</v>
      </c>
      <c r="I305" s="8" t="s">
        <v>46</v>
      </c>
      <c r="J305" s="8" t="s">
        <v>46</v>
      </c>
      <c r="K305" s="8" t="s">
        <v>46</v>
      </c>
      <c r="L305" s="8" t="s">
        <v>46</v>
      </c>
      <c r="M305" s="8" t="s">
        <v>46</v>
      </c>
      <c r="N305" s="8" t="s">
        <v>46</v>
      </c>
      <c r="O305" s="8" t="s">
        <v>46</v>
      </c>
    </row>
    <row r="306" ht="10" customHeight="1">
</row>
    <row r="307" ht="45" customHeight="1">
      <c r="A307" s="3" t="s">
        <v>844</v>
      </c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ht="10" customHeight="1">
</row>
    <row r="309" ht="45" customHeight="1">
      <c r="A309" s="8" t="s">
        <v>35</v>
      </c>
      <c r="B309" s="8"/>
      <c r="C309" s="8" t="s">
        <v>36</v>
      </c>
      <c r="D309" s="8" t="s">
        <v>367</v>
      </c>
      <c r="E309" s="8"/>
      <c r="F309" s="8"/>
      <c r="G309" s="8"/>
      <c r="H309" s="8" t="s">
        <v>368</v>
      </c>
      <c r="I309" s="8"/>
      <c r="J309" s="8"/>
      <c r="K309" s="8"/>
      <c r="L309" s="8" t="s">
        <v>369</v>
      </c>
      <c r="M309" s="8"/>
      <c r="N309" s="8"/>
      <c r="O309" s="8"/>
    </row>
    <row r="310" ht="45" customHeight="1">
      <c r="A310" s="8"/>
      <c r="B310" s="0"/>
      <c r="C310" s="8"/>
      <c r="D310" s="8" t="s">
        <v>820</v>
      </c>
      <c r="E310" s="8" t="s">
        <v>718</v>
      </c>
      <c r="F310" s="8" t="s">
        <v>821</v>
      </c>
      <c r="G310" s="8" t="s">
        <v>510</v>
      </c>
      <c r="H310" s="8" t="s">
        <v>820</v>
      </c>
      <c r="I310" s="8" t="s">
        <v>718</v>
      </c>
      <c r="J310" s="8" t="s">
        <v>821</v>
      </c>
      <c r="K310" s="8" t="s">
        <v>510</v>
      </c>
      <c r="L310" s="8" t="s">
        <v>820</v>
      </c>
      <c r="M310" s="8" t="s">
        <v>718</v>
      </c>
      <c r="N310" s="8" t="s">
        <v>821</v>
      </c>
      <c r="O310" s="8" t="s">
        <v>510</v>
      </c>
    </row>
    <row r="311" ht="20" customHeight="1">
      <c r="A311" s="8" t="s">
        <v>276</v>
      </c>
      <c r="B311" s="8"/>
      <c r="C311" s="8" t="s">
        <v>370</v>
      </c>
      <c r="D311" s="8" t="s">
        <v>371</v>
      </c>
      <c r="E311" s="8" t="s">
        <v>372</v>
      </c>
      <c r="F311" s="8" t="s">
        <v>373</v>
      </c>
      <c r="G311" s="8" t="s">
        <v>374</v>
      </c>
      <c r="H311" s="8" t="s">
        <v>29</v>
      </c>
      <c r="I311" s="8" t="s">
        <v>405</v>
      </c>
      <c r="J311" s="8" t="s">
        <v>406</v>
      </c>
      <c r="K311" s="8" t="s">
        <v>407</v>
      </c>
      <c r="L311" s="8" t="s">
        <v>408</v>
      </c>
      <c r="M311" s="8" t="s">
        <v>409</v>
      </c>
      <c r="N311" s="8" t="s">
        <v>410</v>
      </c>
      <c r="O311" s="8" t="s">
        <v>411</v>
      </c>
    </row>
    <row r="312" ht="60" customHeight="1">
      <c r="A312" s="9" t="s">
        <v>845</v>
      </c>
      <c r="B312" s="9"/>
      <c r="C312" s="8" t="s">
        <v>44</v>
      </c>
      <c r="D312" s="12">
        <v>1535.714286</v>
      </c>
      <c r="E312" s="12">
        <v>7</v>
      </c>
      <c r="F312" s="12">
        <v>2</v>
      </c>
      <c r="G312" s="12">
        <v>21500</v>
      </c>
      <c r="H312" s="12">
        <v>0</v>
      </c>
      <c r="I312" s="12">
        <v>7</v>
      </c>
      <c r="J312" s="12">
        <v>2</v>
      </c>
      <c r="K312" s="12">
        <v>0</v>
      </c>
      <c r="L312" s="12">
        <v>0</v>
      </c>
      <c r="M312" s="12">
        <v>7</v>
      </c>
      <c r="N312" s="12">
        <v>2</v>
      </c>
      <c r="O312" s="12">
        <v>0</v>
      </c>
    </row>
    <row r="313" ht="10" customHeight="1">
</row>
    <row r="314" ht="45" customHeight="1">
      <c r="A314" s="3" t="s">
        <v>846</v>
      </c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</row>
    <row r="315" ht="10" customHeight="1">
</row>
    <row r="316" ht="45" customHeight="1">
      <c r="A316" s="8" t="s">
        <v>35</v>
      </c>
      <c r="B316" s="8"/>
      <c r="C316" s="8" t="s">
        <v>36</v>
      </c>
      <c r="D316" s="8" t="s">
        <v>367</v>
      </c>
      <c r="E316" s="8"/>
      <c r="F316" s="8"/>
      <c r="G316" s="8"/>
      <c r="H316" s="8" t="s">
        <v>368</v>
      </c>
      <c r="I316" s="8"/>
      <c r="J316" s="8"/>
      <c r="K316" s="8"/>
      <c r="L316" s="8" t="s">
        <v>369</v>
      </c>
      <c r="M316" s="8"/>
      <c r="N316" s="8"/>
      <c r="O316" s="8"/>
    </row>
    <row r="317" ht="45" customHeight="1">
      <c r="A317" s="8"/>
      <c r="B317" s="0"/>
      <c r="C317" s="8"/>
      <c r="D317" s="8" t="s">
        <v>820</v>
      </c>
      <c r="E317" s="8" t="s">
        <v>718</v>
      </c>
      <c r="F317" s="8" t="s">
        <v>821</v>
      </c>
      <c r="G317" s="8" t="s">
        <v>510</v>
      </c>
      <c r="H317" s="8" t="s">
        <v>820</v>
      </c>
      <c r="I317" s="8" t="s">
        <v>718</v>
      </c>
      <c r="J317" s="8" t="s">
        <v>821</v>
      </c>
      <c r="K317" s="8" t="s">
        <v>510</v>
      </c>
      <c r="L317" s="8" t="s">
        <v>820</v>
      </c>
      <c r="M317" s="8" t="s">
        <v>718</v>
      </c>
      <c r="N317" s="8" t="s">
        <v>821</v>
      </c>
      <c r="O317" s="8" t="s">
        <v>510</v>
      </c>
    </row>
    <row r="318" ht="20" customHeight="1">
      <c r="A318" s="8" t="s">
        <v>276</v>
      </c>
      <c r="B318" s="8"/>
      <c r="C318" s="8" t="s">
        <v>370</v>
      </c>
      <c r="D318" s="8" t="s">
        <v>371</v>
      </c>
      <c r="E318" s="8" t="s">
        <v>372</v>
      </c>
      <c r="F318" s="8" t="s">
        <v>373</v>
      </c>
      <c r="G318" s="8" t="s">
        <v>374</v>
      </c>
      <c r="H318" s="8" t="s">
        <v>29</v>
      </c>
      <c r="I318" s="8" t="s">
        <v>405</v>
      </c>
      <c r="J318" s="8" t="s">
        <v>406</v>
      </c>
      <c r="K318" s="8" t="s">
        <v>407</v>
      </c>
      <c r="L318" s="8" t="s">
        <v>408</v>
      </c>
      <c r="M318" s="8" t="s">
        <v>409</v>
      </c>
      <c r="N318" s="8" t="s">
        <v>410</v>
      </c>
      <c r="O318" s="8" t="s">
        <v>411</v>
      </c>
    </row>
    <row r="319" ht="20" customHeight="1">
      <c r="A319" s="8" t="s">
        <v>46</v>
      </c>
      <c r="B319" s="8"/>
      <c r="C319" s="8" t="s">
        <v>46</v>
      </c>
      <c r="D319" s="8" t="s">
        <v>46</v>
      </c>
      <c r="E319" s="8" t="s">
        <v>46</v>
      </c>
      <c r="F319" s="8" t="s">
        <v>46</v>
      </c>
      <c r="G319" s="8" t="s">
        <v>46</v>
      </c>
      <c r="H319" s="8" t="s">
        <v>46</v>
      </c>
      <c r="I319" s="8" t="s">
        <v>46</v>
      </c>
      <c r="J319" s="8" t="s">
        <v>46</v>
      </c>
      <c r="K319" s="8" t="s">
        <v>46</v>
      </c>
      <c r="L319" s="8" t="s">
        <v>46</v>
      </c>
      <c r="M319" s="8" t="s">
        <v>46</v>
      </c>
      <c r="N319" s="8" t="s">
        <v>46</v>
      </c>
      <c r="O319" s="8" t="s">
        <v>46</v>
      </c>
    </row>
    <row r="320" ht="10" customHeight="1">
</row>
    <row r="321" ht="45" customHeight="1">
      <c r="A321" s="3" t="s">
        <v>847</v>
      </c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</row>
    <row r="322" ht="10" customHeight="1">
</row>
    <row r="323" ht="45" customHeight="1">
      <c r="A323" s="8" t="s">
        <v>35</v>
      </c>
      <c r="B323" s="8"/>
      <c r="C323" s="8" t="s">
        <v>724</v>
      </c>
      <c r="D323" s="8" t="s">
        <v>36</v>
      </c>
      <c r="E323" s="8" t="s">
        <v>38</v>
      </c>
      <c r="F323" s="8"/>
      <c r="G323" s="8"/>
    </row>
    <row r="324" ht="45" customHeight="1">
      <c r="A324" s="8"/>
      <c r="B324" s="0"/>
      <c r="C324" s="8"/>
      <c r="D324" s="8"/>
      <c r="E324" s="8" t="s">
        <v>367</v>
      </c>
      <c r="F324" s="8" t="s">
        <v>368</v>
      </c>
      <c r="G324" s="8" t="s">
        <v>369</v>
      </c>
    </row>
    <row r="325" ht="20" customHeight="1">
      <c r="A325" s="8" t="s">
        <v>276</v>
      </c>
      <c r="B325" s="8"/>
      <c r="C325" s="8" t="s">
        <v>370</v>
      </c>
      <c r="D325" s="8" t="s">
        <v>371</v>
      </c>
      <c r="E325" s="8" t="s">
        <v>372</v>
      </c>
      <c r="F325" s="8" t="s">
        <v>373</v>
      </c>
      <c r="G325" s="8" t="s">
        <v>374</v>
      </c>
    </row>
    <row r="326" ht="40" customHeight="1">
      <c r="A326" s="9" t="s">
        <v>848</v>
      </c>
      <c r="B326" s="9"/>
      <c r="C326" s="8" t="s">
        <v>849</v>
      </c>
      <c r="D326" s="8" t="s">
        <v>44</v>
      </c>
      <c r="E326" s="12">
        <v>21500</v>
      </c>
      <c r="F326" s="12">
        <v>0</v>
      </c>
      <c r="G326" s="12">
        <v>0</v>
      </c>
    </row>
    <row r="327" ht="10" customHeight="1">
</row>
    <row r="328" ht="45" customHeight="1">
      <c r="A328" s="3" t="s">
        <v>727</v>
      </c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ht="10" customHeight="1">
</row>
    <row r="330" ht="45" customHeight="1">
      <c r="A330" s="8" t="s">
        <v>35</v>
      </c>
      <c r="B330" s="8"/>
      <c r="C330" s="8" t="s">
        <v>36</v>
      </c>
      <c r="D330" s="8" t="s">
        <v>38</v>
      </c>
      <c r="E330" s="8"/>
      <c r="F330" s="8"/>
    </row>
    <row r="331" ht="45" customHeight="1">
      <c r="A331" s="8"/>
      <c r="B331" s="0"/>
      <c r="C331" s="8"/>
      <c r="D331" s="8" t="s">
        <v>367</v>
      </c>
      <c r="E331" s="8" t="s">
        <v>368</v>
      </c>
      <c r="F331" s="8" t="s">
        <v>369</v>
      </c>
    </row>
    <row r="332" ht="20" customHeight="1">
      <c r="A332" s="8" t="s">
        <v>276</v>
      </c>
      <c r="B332" s="8"/>
      <c r="C332" s="8" t="s">
        <v>370</v>
      </c>
      <c r="D332" s="8" t="s">
        <v>371</v>
      </c>
      <c r="E332" s="8" t="s">
        <v>372</v>
      </c>
      <c r="F332" s="8" t="s">
        <v>373</v>
      </c>
    </row>
    <row r="333" ht="20" customHeight="1">
      <c r="A333" s="9" t="s">
        <v>730</v>
      </c>
      <c r="B333" s="9"/>
      <c r="C333" s="8" t="s">
        <v>44</v>
      </c>
      <c r="D333" s="12">
        <v>21500</v>
      </c>
      <c r="E333" s="12">
        <v>0</v>
      </c>
      <c r="F333" s="12">
        <v>0</v>
      </c>
    </row>
  </sheetData>
  <sheetProtection password="C492" sheet="1" objects="1" scenarios="1"/>
  <mergeCells>
    <mergeCell ref="A2:O2"/>
    <mergeCell ref="A4:M4"/>
    <mergeCell ref="B7:M7"/>
    <mergeCell ref="B8:M8"/>
    <mergeCell ref="B9:M9"/>
    <mergeCell ref="A11:O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O23"/>
    <mergeCell ref="A25:B26"/>
    <mergeCell ref="C25:C26"/>
    <mergeCell ref="D25:F25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8:O48"/>
    <mergeCell ref="A49:O49"/>
    <mergeCell ref="A50:O50"/>
    <mergeCell ref="A52:B52"/>
    <mergeCell ref="A53:B53"/>
    <mergeCell ref="A54:B54"/>
    <mergeCell ref="A56:O56"/>
    <mergeCell ref="A58:B58"/>
    <mergeCell ref="A59:B59"/>
    <mergeCell ref="A60:B60"/>
    <mergeCell ref="A62:O62"/>
    <mergeCell ref="A64:B64"/>
    <mergeCell ref="A65:B65"/>
    <mergeCell ref="A66:B66"/>
    <mergeCell ref="A68:O68"/>
    <mergeCell ref="A69:O69"/>
    <mergeCell ref="A71:B71"/>
    <mergeCell ref="A72:B72"/>
    <mergeCell ref="A73:B73"/>
    <mergeCell ref="A75:O75"/>
    <mergeCell ref="A77:B77"/>
    <mergeCell ref="A78:B78"/>
    <mergeCell ref="A79:B79"/>
    <mergeCell ref="A81:O81"/>
    <mergeCell ref="A83:B83"/>
    <mergeCell ref="A84:B84"/>
    <mergeCell ref="A85:B85"/>
    <mergeCell ref="A87:O87"/>
    <mergeCell ref="A88:O88"/>
    <mergeCell ref="A90:B90"/>
    <mergeCell ref="A91:B91"/>
    <mergeCell ref="A92:B92"/>
    <mergeCell ref="A94:O94"/>
    <mergeCell ref="A96:B96"/>
    <mergeCell ref="A97:B97"/>
    <mergeCell ref="A98:B98"/>
    <mergeCell ref="A100:O100"/>
    <mergeCell ref="A102:B102"/>
    <mergeCell ref="A103:B103"/>
    <mergeCell ref="A104:B104"/>
    <mergeCell ref="A106:O106"/>
    <mergeCell ref="A107:O107"/>
    <mergeCell ref="A108:O108"/>
    <mergeCell ref="A110:B111"/>
    <mergeCell ref="C110:C111"/>
    <mergeCell ref="D110:D111"/>
    <mergeCell ref="E110:F110"/>
    <mergeCell ref="G110:H110"/>
    <mergeCell ref="I110:J110"/>
    <mergeCell ref="K110:N110"/>
    <mergeCell ref="A112:B112"/>
    <mergeCell ref="A113:B113"/>
    <mergeCell ref="A115:O115"/>
    <mergeCell ref="A117:B118"/>
    <mergeCell ref="C117:C118"/>
    <mergeCell ref="D117:D118"/>
    <mergeCell ref="E117:F117"/>
    <mergeCell ref="G117:H117"/>
    <mergeCell ref="I117:J117"/>
    <mergeCell ref="K117:N117"/>
    <mergeCell ref="A119:B119"/>
    <mergeCell ref="A120:B120"/>
    <mergeCell ref="A122:O122"/>
    <mergeCell ref="A124:B125"/>
    <mergeCell ref="C124:C125"/>
    <mergeCell ref="D124:D125"/>
    <mergeCell ref="E124:F124"/>
    <mergeCell ref="G124:H124"/>
    <mergeCell ref="I124:J124"/>
    <mergeCell ref="K124:N124"/>
    <mergeCell ref="A126:B126"/>
    <mergeCell ref="A127:B127"/>
    <mergeCell ref="A129:O129"/>
    <mergeCell ref="A130:O130"/>
    <mergeCell ref="A132:B133"/>
    <mergeCell ref="C132:C133"/>
    <mergeCell ref="D132:D133"/>
    <mergeCell ref="E132:F132"/>
    <mergeCell ref="G132:H132"/>
    <mergeCell ref="I132:I133"/>
    <mergeCell ref="J132:K132"/>
    <mergeCell ref="L132:O132"/>
    <mergeCell ref="A134:B134"/>
    <mergeCell ref="A135:B135"/>
    <mergeCell ref="A137:O137"/>
    <mergeCell ref="A139:B140"/>
    <mergeCell ref="C139:C140"/>
    <mergeCell ref="D139:D140"/>
    <mergeCell ref="E139:F139"/>
    <mergeCell ref="G139:H139"/>
    <mergeCell ref="I139:I140"/>
    <mergeCell ref="J139:K139"/>
    <mergeCell ref="L139:O139"/>
    <mergeCell ref="A141:B141"/>
    <mergeCell ref="A142:B142"/>
    <mergeCell ref="A144:O144"/>
    <mergeCell ref="A146:B147"/>
    <mergeCell ref="C146:C147"/>
    <mergeCell ref="D146:D147"/>
    <mergeCell ref="E146:F146"/>
    <mergeCell ref="G146:H146"/>
    <mergeCell ref="I146:I147"/>
    <mergeCell ref="J146:K146"/>
    <mergeCell ref="L146:O146"/>
    <mergeCell ref="A148:B148"/>
    <mergeCell ref="A149:B149"/>
    <mergeCell ref="A151:O151"/>
    <mergeCell ref="A152:O152"/>
    <mergeCell ref="A154:B155"/>
    <mergeCell ref="C154:C155"/>
    <mergeCell ref="D154:D155"/>
    <mergeCell ref="E154:F154"/>
    <mergeCell ref="G154:H154"/>
    <mergeCell ref="I154:I155"/>
    <mergeCell ref="J154:K154"/>
    <mergeCell ref="L154:O154"/>
    <mergeCell ref="A156:B156"/>
    <mergeCell ref="A157:B157"/>
    <mergeCell ref="A159:O159"/>
    <mergeCell ref="A161:B162"/>
    <mergeCell ref="C161:C162"/>
    <mergeCell ref="D161:D162"/>
    <mergeCell ref="E161:F161"/>
    <mergeCell ref="G161:H161"/>
    <mergeCell ref="I161:I162"/>
    <mergeCell ref="J161:K161"/>
    <mergeCell ref="L161:O161"/>
    <mergeCell ref="A163:B163"/>
    <mergeCell ref="A164:B164"/>
    <mergeCell ref="A166:O166"/>
    <mergeCell ref="A168:B169"/>
    <mergeCell ref="C168:C169"/>
    <mergeCell ref="D168:D169"/>
    <mergeCell ref="E168:F168"/>
    <mergeCell ref="G168:H168"/>
    <mergeCell ref="I168:I169"/>
    <mergeCell ref="J168:K168"/>
    <mergeCell ref="L168:O168"/>
    <mergeCell ref="A170:B170"/>
    <mergeCell ref="A171:B171"/>
    <mergeCell ref="A173:O173"/>
    <mergeCell ref="A174:O174"/>
    <mergeCell ref="A176:B177"/>
    <mergeCell ref="C176:C177"/>
    <mergeCell ref="D176:D177"/>
    <mergeCell ref="E176:F176"/>
    <mergeCell ref="G176:H176"/>
    <mergeCell ref="I176:I177"/>
    <mergeCell ref="J176:K176"/>
    <mergeCell ref="L176:O176"/>
    <mergeCell ref="A178:B178"/>
    <mergeCell ref="A179:B179"/>
    <mergeCell ref="A181:O181"/>
    <mergeCell ref="A183:B184"/>
    <mergeCell ref="C183:C184"/>
    <mergeCell ref="D183:D184"/>
    <mergeCell ref="E183:F183"/>
    <mergeCell ref="G183:H183"/>
    <mergeCell ref="I183:I184"/>
    <mergeCell ref="J183:K183"/>
    <mergeCell ref="L183:O183"/>
    <mergeCell ref="A185:B185"/>
    <mergeCell ref="A186:B186"/>
    <mergeCell ref="A188:O188"/>
    <mergeCell ref="A190:B191"/>
    <mergeCell ref="C190:C191"/>
    <mergeCell ref="D190:D191"/>
    <mergeCell ref="E190:F190"/>
    <mergeCell ref="G190:H190"/>
    <mergeCell ref="I190:I191"/>
    <mergeCell ref="J190:K190"/>
    <mergeCell ref="L190:O190"/>
    <mergeCell ref="A192:B192"/>
    <mergeCell ref="A193:B193"/>
    <mergeCell ref="A195:O195"/>
    <mergeCell ref="A196:O196"/>
    <mergeCell ref="A198:B199"/>
    <mergeCell ref="C198:C199"/>
    <mergeCell ref="D198:D199"/>
    <mergeCell ref="E198:F198"/>
    <mergeCell ref="G198:H198"/>
    <mergeCell ref="I198:J198"/>
    <mergeCell ref="K198:N198"/>
    <mergeCell ref="A200:B200"/>
    <mergeCell ref="A201:B201"/>
    <mergeCell ref="A203:O203"/>
    <mergeCell ref="A205:B206"/>
    <mergeCell ref="C205:C206"/>
    <mergeCell ref="D205:D206"/>
    <mergeCell ref="E205:F205"/>
    <mergeCell ref="G205:H205"/>
    <mergeCell ref="I205:J205"/>
    <mergeCell ref="K205:N205"/>
    <mergeCell ref="A207:B207"/>
    <mergeCell ref="A208:B208"/>
    <mergeCell ref="A210:O210"/>
    <mergeCell ref="A212:B213"/>
    <mergeCell ref="C212:C213"/>
    <mergeCell ref="D212:D213"/>
    <mergeCell ref="E212:F212"/>
    <mergeCell ref="G212:H212"/>
    <mergeCell ref="I212:J212"/>
    <mergeCell ref="K212:N212"/>
    <mergeCell ref="A214:B214"/>
    <mergeCell ref="A215:B215"/>
    <mergeCell ref="A217:O217"/>
    <mergeCell ref="A218:O218"/>
    <mergeCell ref="A220:B221"/>
    <mergeCell ref="C220:C221"/>
    <mergeCell ref="D220:D221"/>
    <mergeCell ref="E220:F220"/>
    <mergeCell ref="G220:H220"/>
    <mergeCell ref="I220:J220"/>
    <mergeCell ref="K220:N220"/>
    <mergeCell ref="A222:B222"/>
    <mergeCell ref="A223:B223"/>
    <mergeCell ref="A225:O225"/>
    <mergeCell ref="A227:B228"/>
    <mergeCell ref="C227:C228"/>
    <mergeCell ref="D227:D228"/>
    <mergeCell ref="E227:F227"/>
    <mergeCell ref="G227:H227"/>
    <mergeCell ref="I227:J227"/>
    <mergeCell ref="K227:N227"/>
    <mergeCell ref="A229:B229"/>
    <mergeCell ref="A230:B230"/>
    <mergeCell ref="A232:O232"/>
    <mergeCell ref="A234:B235"/>
    <mergeCell ref="C234:C235"/>
    <mergeCell ref="D234:D235"/>
    <mergeCell ref="E234:F234"/>
    <mergeCell ref="G234:H234"/>
    <mergeCell ref="I234:J234"/>
    <mergeCell ref="K234:N234"/>
    <mergeCell ref="A236:B236"/>
    <mergeCell ref="A237:B237"/>
    <mergeCell ref="A239:O239"/>
    <mergeCell ref="A241:B242"/>
    <mergeCell ref="C241:C242"/>
    <mergeCell ref="D241:G241"/>
    <mergeCell ref="H241:K241"/>
    <mergeCell ref="L241:O241"/>
    <mergeCell ref="A243:B243"/>
    <mergeCell ref="A244:B244"/>
    <mergeCell ref="A246:O246"/>
    <mergeCell ref="A248:B248"/>
    <mergeCell ref="A249:B249"/>
    <mergeCell ref="A250:B250"/>
    <mergeCell ref="A252:O252"/>
    <mergeCell ref="A253:O253"/>
    <mergeCell ref="A255:B255"/>
    <mergeCell ref="A256:B256"/>
    <mergeCell ref="A257:B257"/>
    <mergeCell ref="A259:O259"/>
    <mergeCell ref="A261:B261"/>
    <mergeCell ref="A262:B262"/>
    <mergeCell ref="A263:B263"/>
    <mergeCell ref="A265:O265"/>
    <mergeCell ref="A267:B267"/>
    <mergeCell ref="A268:B268"/>
    <mergeCell ref="A269:B269"/>
    <mergeCell ref="A271:O271"/>
    <mergeCell ref="A272:O272"/>
    <mergeCell ref="A274:B275"/>
    <mergeCell ref="C274:C275"/>
    <mergeCell ref="D274:E274"/>
    <mergeCell ref="F274:G274"/>
    <mergeCell ref="H274:H275"/>
    <mergeCell ref="I274:I275"/>
    <mergeCell ref="J274:K274"/>
    <mergeCell ref="A276:B276"/>
    <mergeCell ref="A277:B277"/>
    <mergeCell ref="A279:O279"/>
    <mergeCell ref="A281:B282"/>
    <mergeCell ref="C281:C282"/>
    <mergeCell ref="D281:E281"/>
    <mergeCell ref="F281:G281"/>
    <mergeCell ref="H281:H282"/>
    <mergeCell ref="I281:I282"/>
    <mergeCell ref="J281:K281"/>
    <mergeCell ref="A283:B283"/>
    <mergeCell ref="A284:B284"/>
    <mergeCell ref="A286:O286"/>
    <mergeCell ref="A288:B289"/>
    <mergeCell ref="C288:C289"/>
    <mergeCell ref="D288:E288"/>
    <mergeCell ref="F288:G288"/>
    <mergeCell ref="H288:H289"/>
    <mergeCell ref="I288:I289"/>
    <mergeCell ref="J288:K288"/>
    <mergeCell ref="A290:B290"/>
    <mergeCell ref="A291:B291"/>
    <mergeCell ref="A293:O293"/>
    <mergeCell ref="A295:B296"/>
    <mergeCell ref="C295:C296"/>
    <mergeCell ref="D295:G295"/>
    <mergeCell ref="H295:K295"/>
    <mergeCell ref="L295:O295"/>
    <mergeCell ref="A297:B297"/>
    <mergeCell ref="A298:B298"/>
    <mergeCell ref="A300:O300"/>
    <mergeCell ref="A302:B303"/>
    <mergeCell ref="C302:C303"/>
    <mergeCell ref="D302:G302"/>
    <mergeCell ref="H302:K302"/>
    <mergeCell ref="L302:O302"/>
    <mergeCell ref="A304:B304"/>
    <mergeCell ref="A305:B305"/>
    <mergeCell ref="A307:O307"/>
    <mergeCell ref="A309:B310"/>
    <mergeCell ref="C309:C310"/>
    <mergeCell ref="D309:G309"/>
    <mergeCell ref="H309:K309"/>
    <mergeCell ref="L309:O309"/>
    <mergeCell ref="A311:B311"/>
    <mergeCell ref="A312:B312"/>
    <mergeCell ref="A314:O314"/>
    <mergeCell ref="A316:B317"/>
    <mergeCell ref="C316:C317"/>
    <mergeCell ref="D316:G316"/>
    <mergeCell ref="H316:K316"/>
    <mergeCell ref="L316:O316"/>
    <mergeCell ref="A318:B318"/>
    <mergeCell ref="A319:B319"/>
    <mergeCell ref="A321:O321"/>
    <mergeCell ref="A323:B324"/>
    <mergeCell ref="C323:C324"/>
    <mergeCell ref="D323:D324"/>
    <mergeCell ref="E323:G323"/>
    <mergeCell ref="A325:B325"/>
    <mergeCell ref="A326:B326"/>
    <mergeCell ref="A328:O328"/>
    <mergeCell ref="A330:B331"/>
    <mergeCell ref="C330:C331"/>
    <mergeCell ref="D330:F330"/>
    <mergeCell ref="A332:B332"/>
    <mergeCell ref="A333:B333"/>
  </mergeCells>
  <phoneticPr fontId="0" type="noConversion"/>
  <pageMargins left="0.4" right="0.4" top="0.4" bottom="0.4" header="0.1" footer="0.1"/>
  <pageSetup paperSize="9" fitToHeight="0" orientation="landscape" verticalDpi="0" r:id="rId17"/>
  <headerFooter>
    <oddHeader>&amp;R&amp;L&amp;"Verdana,Полужирный"&amp;K000000&amp;R&amp;"Verdana,Полужирный"&amp;K00-014Подготовлено в ЭС РАМЗЭС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2" width="17.19" customWidth="1"/>
  </cols>
  <sheetData>
    <row r="1" ht="10" customHeight="1">
</row>
    <row r="2" ht="45" customHeight="1">
      <c r="A2" s="2" t="s">
        <v>850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8" t="s">
        <v>17</v>
      </c>
    </row>
    <row r="4" ht="30" customHeight="1">
      <c r="A4" s="4" t="s">
        <v>602</v>
      </c>
      <c r="B4" s="4"/>
      <c r="C4" s="4"/>
      <c r="D4" s="4"/>
      <c r="E4" s="4"/>
      <c r="F4" s="4"/>
      <c r="G4" s="4"/>
      <c r="H4" s="4"/>
      <c r="I4" s="4"/>
      <c r="J4" s="4"/>
      <c r="K4" s="16" t="s">
        <v>18</v>
      </c>
      <c r="L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16" t="s">
        <v>20</v>
      </c>
      <c r="L5" s="8" t="s">
        <v>21</v>
      </c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16" t="s">
        <v>360</v>
      </c>
      <c r="L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6" t="s">
        <v>362</v>
      </c>
      <c r="L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6"/>
      <c r="L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16" t="s">
        <v>32</v>
      </c>
      <c r="L9" s="8" t="s">
        <v>33</v>
      </c>
    </row>
    <row r="10" ht="10" customHeight="1">
</row>
    <row r="11" ht="45" customHeight="1">
      <c r="A11" s="3" t="s">
        <v>851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377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604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100" customHeight="1">
      <c r="A18" s="9" t="s">
        <v>852</v>
      </c>
      <c r="B18" s="9"/>
      <c r="C18" s="8" t="s">
        <v>380</v>
      </c>
      <c r="D18" s="12">
        <v>0</v>
      </c>
      <c r="E18" s="12">
        <v>0</v>
      </c>
      <c r="F18" s="12">
        <v>0</v>
      </c>
    </row>
    <row r="19" ht="40" customHeight="1">
      <c r="A19" s="9" t="s">
        <v>383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40" customHeight="1">
      <c r="A20" s="9" t="s">
        <v>606</v>
      </c>
      <c r="B20" s="9"/>
      <c r="C20" s="8" t="s">
        <v>384</v>
      </c>
      <c r="D20" s="12">
        <v>0</v>
      </c>
      <c r="E20" s="12">
        <v>0</v>
      </c>
      <c r="F20" s="12">
        <v>0</v>
      </c>
    </row>
    <row r="21" ht="50" customHeight="1">
      <c r="A21" s="9" t="s">
        <v>853</v>
      </c>
      <c r="B21" s="9"/>
      <c r="C21" s="8" t="s">
        <v>386</v>
      </c>
      <c r="D21" s="12">
        <f>D16-D17+D18-D19-D20</f>
      </c>
      <c r="E21" s="12">
        <f>E16-E17+E18-E19-E20</f>
      </c>
      <c r="F21" s="12">
        <f>F16-F17+F18-F19-F20</f>
      </c>
    </row>
    <row r="22" ht="10" customHeight="1">
</row>
    <row r="23" ht="45" customHeight="1">
      <c r="A23" s="3" t="s">
        <v>854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ht="10" customHeight="1">
</row>
    <row r="25" ht="45" customHeight="1">
      <c r="A25" s="8" t="s">
        <v>716</v>
      </c>
      <c r="B25" s="8"/>
      <c r="C25" s="8" t="s">
        <v>36</v>
      </c>
      <c r="D25" s="8" t="s">
        <v>367</v>
      </c>
      <c r="E25" s="8"/>
      <c r="F25" s="8"/>
      <c r="G25" s="8" t="s">
        <v>855</v>
      </c>
      <c r="H25" s="8"/>
      <c r="I25" s="8"/>
      <c r="J25" s="8" t="s">
        <v>856</v>
      </c>
      <c r="K25" s="8"/>
      <c r="L25" s="8"/>
    </row>
    <row r="26" ht="45" customHeight="1">
      <c r="A26" s="8"/>
      <c r="B26" s="0"/>
      <c r="C26" s="8"/>
      <c r="D26" s="8" t="s">
        <v>717</v>
      </c>
      <c r="E26" s="8" t="s">
        <v>718</v>
      </c>
      <c r="F26" s="8" t="s">
        <v>857</v>
      </c>
      <c r="G26" s="8" t="s">
        <v>717</v>
      </c>
      <c r="H26" s="8" t="s">
        <v>718</v>
      </c>
      <c r="I26" s="8" t="s">
        <v>857</v>
      </c>
      <c r="J26" s="8" t="s">
        <v>717</v>
      </c>
      <c r="K26" s="8" t="s">
        <v>718</v>
      </c>
      <c r="L26" s="8" t="s">
        <v>857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  <c r="G27" s="8" t="s">
        <v>374</v>
      </c>
      <c r="H27" s="8" t="s">
        <v>29</v>
      </c>
      <c r="I27" s="8" t="s">
        <v>405</v>
      </c>
      <c r="J27" s="8" t="s">
        <v>406</v>
      </c>
      <c r="K27" s="8" t="s">
        <v>407</v>
      </c>
      <c r="L27" s="8" t="s">
        <v>408</v>
      </c>
    </row>
    <row r="28" ht="20" customHeight="1">
      <c r="A28" s="8" t="s">
        <v>46</v>
      </c>
      <c r="B28" s="8"/>
      <c r="C28" s="8" t="s">
        <v>46</v>
      </c>
      <c r="D28" s="8" t="s">
        <v>46</v>
      </c>
      <c r="E28" s="8" t="s">
        <v>46</v>
      </c>
      <c r="F28" s="8" t="s">
        <v>46</v>
      </c>
      <c r="G28" s="8" t="s">
        <v>46</v>
      </c>
      <c r="H28" s="8" t="s">
        <v>46</v>
      </c>
      <c r="I28" s="8" t="s">
        <v>46</v>
      </c>
      <c r="J28" s="8" t="s">
        <v>46</v>
      </c>
      <c r="K28" s="8" t="s">
        <v>46</v>
      </c>
      <c r="L28" s="8" t="s">
        <v>46</v>
      </c>
    </row>
    <row r="29" ht="10" customHeight="1">
</row>
    <row r="30" ht="45" customHeight="1">
      <c r="A30" s="3" t="s">
        <v>847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ht="10" customHeight="1">
</row>
    <row r="32" ht="45" customHeight="1">
      <c r="A32" s="8" t="s">
        <v>35</v>
      </c>
      <c r="B32" s="8"/>
      <c r="C32" s="8" t="s">
        <v>724</v>
      </c>
      <c r="D32" s="8" t="s">
        <v>36</v>
      </c>
      <c r="E32" s="8" t="s">
        <v>38</v>
      </c>
      <c r="F32" s="8"/>
      <c r="G32" s="8"/>
    </row>
    <row r="33" ht="45" customHeight="1">
      <c r="A33" s="8"/>
      <c r="B33" s="0"/>
      <c r="C33" s="8"/>
      <c r="D33" s="8"/>
      <c r="E33" s="8" t="s">
        <v>367</v>
      </c>
      <c r="F33" s="8" t="s">
        <v>368</v>
      </c>
      <c r="G33" s="8" t="s">
        <v>369</v>
      </c>
    </row>
    <row r="34" ht="20" customHeight="1">
      <c r="A34" s="8" t="s">
        <v>276</v>
      </c>
      <c r="B34" s="8"/>
      <c r="C34" s="8" t="s">
        <v>370</v>
      </c>
      <c r="D34" s="8" t="s">
        <v>371</v>
      </c>
      <c r="E34" s="8" t="s">
        <v>372</v>
      </c>
      <c r="F34" s="8" t="s">
        <v>373</v>
      </c>
      <c r="G34" s="8" t="s">
        <v>374</v>
      </c>
    </row>
    <row r="35" ht="20" customHeight="1">
      <c r="A35" s="8" t="s">
        <v>46</v>
      </c>
      <c r="B35" s="8"/>
      <c r="C35" s="8" t="s">
        <v>46</v>
      </c>
      <c r="D35" s="8" t="s">
        <v>46</v>
      </c>
      <c r="E35" s="8" t="s">
        <v>46</v>
      </c>
      <c r="F35" s="8" t="s">
        <v>46</v>
      </c>
      <c r="G35" s="8" t="s">
        <v>46</v>
      </c>
    </row>
    <row r="36" ht="10" customHeight="1">
</row>
    <row r="37" ht="45" customHeight="1">
      <c r="A37" s="3" t="s">
        <v>727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ht="10" customHeight="1">
</row>
    <row r="39" ht="45" customHeight="1">
      <c r="A39" s="8" t="s">
        <v>35</v>
      </c>
      <c r="B39" s="8"/>
      <c r="C39" s="8" t="s">
        <v>36</v>
      </c>
      <c r="D39" s="8" t="s">
        <v>38</v>
      </c>
      <c r="E39" s="8"/>
      <c r="F39" s="8"/>
    </row>
    <row r="40" ht="45" customHeight="1">
      <c r="A40" s="8"/>
      <c r="B40" s="0"/>
      <c r="C40" s="8"/>
      <c r="D40" s="8" t="s">
        <v>367</v>
      </c>
      <c r="E40" s="8" t="s">
        <v>368</v>
      </c>
      <c r="F40" s="8" t="s">
        <v>369</v>
      </c>
    </row>
    <row r="41" ht="20" customHeight="1">
      <c r="A41" s="8" t="s">
        <v>276</v>
      </c>
      <c r="B41" s="8"/>
      <c r="C41" s="8" t="s">
        <v>370</v>
      </c>
      <c r="D41" s="8" t="s">
        <v>371</v>
      </c>
      <c r="E41" s="8" t="s">
        <v>372</v>
      </c>
      <c r="F41" s="8" t="s">
        <v>373</v>
      </c>
    </row>
    <row r="42" ht="20" customHeight="1">
      <c r="A42" s="8" t="s">
        <v>46</v>
      </c>
      <c r="B42" s="8"/>
      <c r="C42" s="8" t="s">
        <v>46</v>
      </c>
      <c r="D42" s="8" t="s">
        <v>46</v>
      </c>
      <c r="E42" s="8" t="s">
        <v>46</v>
      </c>
      <c r="F42" s="8" t="s">
        <v>46</v>
      </c>
    </row>
  </sheetData>
  <sheetProtection password="C492" sheet="1" objects="1" scenarios="1"/>
  <mergeCells>
    <mergeCell ref="A2:L2"/>
    <mergeCell ref="A4:J4"/>
    <mergeCell ref="B7:J7"/>
    <mergeCell ref="B8:J8"/>
    <mergeCell ref="B9:J9"/>
    <mergeCell ref="A11:L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L23"/>
    <mergeCell ref="A25:B26"/>
    <mergeCell ref="C25:C26"/>
    <mergeCell ref="D25:F25"/>
    <mergeCell ref="G25:I25"/>
    <mergeCell ref="J25:L25"/>
    <mergeCell ref="A27:B27"/>
    <mergeCell ref="A28:B28"/>
    <mergeCell ref="A30:L30"/>
    <mergeCell ref="A32:B33"/>
    <mergeCell ref="C32:C33"/>
    <mergeCell ref="D32:D33"/>
    <mergeCell ref="E32:G32"/>
    <mergeCell ref="A34:B34"/>
    <mergeCell ref="A35:B35"/>
    <mergeCell ref="A37:L37"/>
    <mergeCell ref="A39:B40"/>
    <mergeCell ref="C39:C40"/>
    <mergeCell ref="D39:F39"/>
    <mergeCell ref="A41:B41"/>
    <mergeCell ref="A42:B42"/>
  </mergeCells>
  <phoneticPr fontId="0" type="noConversion"/>
  <pageMargins left="0.4" right="0.4" top="0.4" bottom="0.4" header="0.1" footer="0.1"/>
  <pageSetup paperSize="9" fitToHeight="0" orientation="landscape" verticalDpi="0" r:id="rId18"/>
  <headerFooter>
    <oddHeader>&amp;R&amp;L&amp;"Verdana,Полужирный"&amp;K000000&amp;R&amp;"Verdana,Полужирный"&amp;K00-014Подготовлено в ЭС РАМЗЭС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9" width="17.19" customWidth="1"/>
  </cols>
  <sheetData>
    <row r="1" ht="10" customHeight="1">
</row>
    <row r="2" ht="45" customHeight="1">
      <c r="A2" s="2" t="s">
        <v>858</v>
      </c>
      <c r="B2" s="2"/>
      <c r="C2" s="2"/>
      <c r="D2" s="2"/>
      <c r="E2" s="2"/>
      <c r="F2" s="2"/>
      <c r="G2" s="2"/>
      <c r="H2" s="2"/>
      <c r="I2" s="2"/>
    </row>
    <row r="3" ht="30" customHeight="1">
      <c r="A3" s="0"/>
      <c r="B3" s="0"/>
      <c r="C3" s="0"/>
      <c r="D3" s="0"/>
      <c r="E3" s="0"/>
      <c r="F3" s="0"/>
      <c r="G3" s="0"/>
      <c r="H3" s="0"/>
      <c r="I3" s="8" t="s">
        <v>17</v>
      </c>
    </row>
    <row r="4" ht="30" customHeight="1">
      <c r="A4" s="4" t="s">
        <v>602</v>
      </c>
      <c r="B4" s="4"/>
      <c r="C4" s="4"/>
      <c r="D4" s="4"/>
      <c r="E4" s="4"/>
      <c r="F4" s="4"/>
      <c r="G4" s="4"/>
      <c r="H4" s="16" t="s">
        <v>18</v>
      </c>
      <c r="I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16" t="s">
        <v>20</v>
      </c>
      <c r="I5" s="8" t="s">
        <v>21</v>
      </c>
    </row>
    <row r="6" ht="30" customHeight="1">
      <c r="A6" s="0"/>
      <c r="B6" s="0"/>
      <c r="C6" s="0"/>
      <c r="D6" s="0"/>
      <c r="E6" s="0"/>
      <c r="F6" s="0"/>
      <c r="G6" s="0"/>
      <c r="H6" s="16" t="s">
        <v>360</v>
      </c>
      <c r="I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6" t="s">
        <v>362</v>
      </c>
      <c r="I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6"/>
      <c r="I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16" t="s">
        <v>32</v>
      </c>
      <c r="I9" s="8" t="s">
        <v>33</v>
      </c>
    </row>
    <row r="10" ht="10" customHeight="1">
</row>
    <row r="11" ht="45" customHeight="1">
      <c r="A11" s="3" t="s">
        <v>859</v>
      </c>
      <c r="B11" s="3"/>
      <c r="C11" s="3"/>
      <c r="D11" s="3"/>
      <c r="E11" s="3"/>
      <c r="F11" s="3"/>
      <c r="G11" s="3"/>
      <c r="H11" s="3"/>
      <c r="I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377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604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40" customHeight="1">
      <c r="A18" s="9" t="s">
        <v>860</v>
      </c>
      <c r="B18" s="9"/>
      <c r="C18" s="8" t="s">
        <v>380</v>
      </c>
      <c r="D18" s="12">
        <v>8339600.31</v>
      </c>
      <c r="E18" s="12">
        <v>0</v>
      </c>
      <c r="F18" s="12">
        <v>0</v>
      </c>
    </row>
    <row r="19" ht="40" customHeight="1">
      <c r="A19" s="9" t="s">
        <v>383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40" customHeight="1">
      <c r="A20" s="9" t="s">
        <v>606</v>
      </c>
      <c r="B20" s="9"/>
      <c r="C20" s="8" t="s">
        <v>384</v>
      </c>
      <c r="D20" s="12">
        <v>0</v>
      </c>
      <c r="E20" s="12">
        <v>0</v>
      </c>
      <c r="F20" s="12">
        <v>0</v>
      </c>
    </row>
    <row r="21" ht="50" customHeight="1">
      <c r="A21" s="9" t="s">
        <v>861</v>
      </c>
      <c r="B21" s="9"/>
      <c r="C21" s="8" t="s">
        <v>386</v>
      </c>
      <c r="D21" s="12">
        <f>D16-D17+D18-D19-D20</f>
      </c>
      <c r="E21" s="12">
        <f>E16-E17+E18-E19-E20</f>
      </c>
      <c r="F21" s="12">
        <f>F16-F17+F18-F19-F20</f>
      </c>
    </row>
    <row r="22" ht="10" customHeight="1">
</row>
    <row r="23" ht="45" customHeight="1">
      <c r="A23" s="3" t="s">
        <v>862</v>
      </c>
      <c r="B23" s="3"/>
      <c r="C23" s="3"/>
      <c r="D23" s="3"/>
      <c r="E23" s="3"/>
      <c r="F23" s="3"/>
      <c r="G23" s="3"/>
      <c r="H23" s="3"/>
      <c r="I23" s="3"/>
    </row>
    <row r="24" ht="10" customHeight="1">
</row>
    <row r="25" ht="45" customHeight="1">
      <c r="A25" s="8" t="s">
        <v>35</v>
      </c>
      <c r="B25" s="8"/>
      <c r="C25" s="8" t="s">
        <v>36</v>
      </c>
      <c r="D25" s="8" t="s">
        <v>863</v>
      </c>
      <c r="E25" s="8"/>
      <c r="F25" s="8"/>
      <c r="G25" s="8" t="s">
        <v>864</v>
      </c>
      <c r="H25" s="8"/>
      <c r="I25" s="8"/>
    </row>
    <row r="26" ht="4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  <c r="G26" s="8" t="s">
        <v>367</v>
      </c>
      <c r="H26" s="8" t="s">
        <v>368</v>
      </c>
      <c r="I26" s="8" t="s">
        <v>369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  <c r="G27" s="8" t="s">
        <v>374</v>
      </c>
      <c r="H27" s="8" t="s">
        <v>29</v>
      </c>
      <c r="I27" s="8" t="s">
        <v>405</v>
      </c>
    </row>
    <row r="28" ht="120" customHeight="1">
      <c r="A28" s="9" t="s">
        <v>865</v>
      </c>
      <c r="B28" s="9"/>
      <c r="C28" s="8" t="s">
        <v>376</v>
      </c>
      <c r="D28" s="12">
        <v>82830653.551551</v>
      </c>
      <c r="E28" s="12">
        <v>0</v>
      </c>
      <c r="F28" s="12">
        <v>0</v>
      </c>
      <c r="G28" s="12">
        <v>8284387.21</v>
      </c>
      <c r="H28" s="12">
        <v>0</v>
      </c>
      <c r="I28" s="12">
        <v>0</v>
      </c>
    </row>
    <row r="29" ht="80" customHeight="1">
      <c r="A29" s="9" t="s">
        <v>866</v>
      </c>
      <c r="B29" s="9"/>
      <c r="C29" s="8" t="s">
        <v>867</v>
      </c>
      <c r="D29" s="12">
        <v>82830653.551551</v>
      </c>
      <c r="E29" s="12">
        <v>0</v>
      </c>
      <c r="F29" s="12">
        <v>0</v>
      </c>
      <c r="G29" s="12">
        <v>8284387.21</v>
      </c>
      <c r="H29" s="12">
        <v>0</v>
      </c>
      <c r="I29" s="12">
        <v>0</v>
      </c>
    </row>
    <row r="30" ht="60" customHeight="1">
      <c r="A30" s="9" t="s">
        <v>868</v>
      </c>
      <c r="B30" s="9"/>
      <c r="C30" s="8" t="s">
        <v>869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ht="60" customHeight="1">
      <c r="A31" s="9" t="s">
        <v>870</v>
      </c>
      <c r="B31" s="9"/>
      <c r="C31" s="8" t="s">
        <v>871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ht="60" customHeight="1">
      <c r="A32" s="9" t="s">
        <v>872</v>
      </c>
      <c r="B32" s="9"/>
      <c r="C32" s="8" t="s">
        <v>873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</row>
    <row r="33" ht="100" customHeight="1">
      <c r="A33" s="9" t="s">
        <v>874</v>
      </c>
      <c r="B33" s="9"/>
      <c r="C33" s="8" t="s">
        <v>378</v>
      </c>
      <c r="D33" s="12">
        <v>27606546.15</v>
      </c>
      <c r="E33" s="12">
        <v>0</v>
      </c>
      <c r="F33" s="12">
        <v>0</v>
      </c>
      <c r="G33" s="12">
        <v>55213.1</v>
      </c>
      <c r="H33" s="12">
        <v>0</v>
      </c>
      <c r="I33" s="12">
        <v>0</v>
      </c>
    </row>
    <row r="34" ht="80" customHeight="1">
      <c r="A34" s="9" t="s">
        <v>875</v>
      </c>
      <c r="B34" s="9"/>
      <c r="C34" s="8" t="s">
        <v>876</v>
      </c>
      <c r="D34" s="12">
        <v>27606546.15</v>
      </c>
      <c r="E34" s="12">
        <v>0</v>
      </c>
      <c r="F34" s="12">
        <v>0</v>
      </c>
      <c r="G34" s="12">
        <v>55213.1</v>
      </c>
      <c r="H34" s="12">
        <v>0</v>
      </c>
      <c r="I34" s="12">
        <v>0</v>
      </c>
    </row>
    <row r="35" ht="80" customHeight="1">
      <c r="A35" s="9" t="s">
        <v>877</v>
      </c>
      <c r="B35" s="9"/>
      <c r="C35" s="8" t="s">
        <v>878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</row>
    <row r="36" ht="60" customHeight="1">
      <c r="A36" s="9" t="s">
        <v>879</v>
      </c>
      <c r="B36" s="9"/>
      <c r="C36" s="8" t="s">
        <v>380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</row>
    <row r="37" ht="20" customHeight="1">
      <c r="A37" s="9" t="s">
        <v>880</v>
      </c>
      <c r="B37" s="9"/>
      <c r="C37" s="8" t="s">
        <v>460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</row>
    <row r="38" ht="40" customHeight="1">
      <c r="A38" s="9" t="s">
        <v>881</v>
      </c>
      <c r="B38" s="9"/>
      <c r="C38" s="8" t="s">
        <v>462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</row>
    <row r="39" ht="50" customHeight="1">
      <c r="A39" s="9" t="s">
        <v>478</v>
      </c>
      <c r="B39" s="9"/>
      <c r="C39" s="8" t="s">
        <v>386</v>
      </c>
      <c r="D39" s="8" t="s">
        <v>46</v>
      </c>
      <c r="E39" s="8" t="s">
        <v>46</v>
      </c>
      <c r="F39" s="8" t="s">
        <v>46</v>
      </c>
      <c r="G39" s="12">
        <f>G28+G33+G36</f>
      </c>
      <c r="H39" s="12">
        <f>H28+H33+H36</f>
      </c>
      <c r="I39" s="12">
        <f>I28+I33+I36</f>
      </c>
    </row>
    <row r="40" ht="10" customHeight="1">
</row>
    <row r="41" ht="45" customHeight="1">
      <c r="A41" s="3" t="s">
        <v>847</v>
      </c>
      <c r="B41" s="3"/>
      <c r="C41" s="3"/>
      <c r="D41" s="3"/>
      <c r="E41" s="3"/>
      <c r="F41" s="3"/>
      <c r="G41" s="3"/>
      <c r="H41" s="3"/>
      <c r="I41" s="3"/>
    </row>
    <row r="42" ht="10" customHeight="1">
</row>
    <row r="43" ht="45" customHeight="1">
      <c r="A43" s="8" t="s">
        <v>35</v>
      </c>
      <c r="B43" s="8"/>
      <c r="C43" s="8" t="s">
        <v>724</v>
      </c>
      <c r="D43" s="8" t="s">
        <v>36</v>
      </c>
      <c r="E43" s="8" t="s">
        <v>38</v>
      </c>
      <c r="F43" s="8"/>
      <c r="G43" s="8"/>
    </row>
    <row r="44" ht="45" customHeight="1">
      <c r="A44" s="8"/>
      <c r="B44" s="0"/>
      <c r="C44" s="8"/>
      <c r="D44" s="8"/>
      <c r="E44" s="8" t="s">
        <v>367</v>
      </c>
      <c r="F44" s="8" t="s">
        <v>368</v>
      </c>
      <c r="G44" s="8" t="s">
        <v>369</v>
      </c>
    </row>
    <row r="45" ht="20" customHeight="1">
      <c r="A45" s="8" t="s">
        <v>276</v>
      </c>
      <c r="B45" s="8"/>
      <c r="C45" s="8" t="s">
        <v>370</v>
      </c>
      <c r="D45" s="8" t="s">
        <v>371</v>
      </c>
      <c r="E45" s="8" t="s">
        <v>372</v>
      </c>
      <c r="F45" s="8" t="s">
        <v>373</v>
      </c>
      <c r="G45" s="8" t="s">
        <v>374</v>
      </c>
    </row>
    <row r="46" ht="40" customHeight="1">
      <c r="A46" s="9" t="s">
        <v>882</v>
      </c>
      <c r="B46" s="9"/>
      <c r="C46" s="8" t="s">
        <v>883</v>
      </c>
      <c r="D46" s="8" t="s">
        <v>44</v>
      </c>
      <c r="E46" s="12">
        <v>8339600.31</v>
      </c>
      <c r="F46" s="12">
        <v>0</v>
      </c>
      <c r="G46" s="12">
        <v>0</v>
      </c>
    </row>
    <row r="47" ht="10" customHeight="1">
</row>
    <row r="48" ht="45" customHeight="1">
      <c r="A48" s="3" t="s">
        <v>727</v>
      </c>
      <c r="B48" s="3"/>
      <c r="C48" s="3"/>
      <c r="D48" s="3"/>
      <c r="E48" s="3"/>
      <c r="F48" s="3"/>
      <c r="G48" s="3"/>
      <c r="H48" s="3"/>
      <c r="I48" s="3"/>
    </row>
    <row r="49" ht="10" customHeight="1">
</row>
    <row r="50" ht="45" customHeight="1">
      <c r="A50" s="8" t="s">
        <v>35</v>
      </c>
      <c r="B50" s="8"/>
      <c r="C50" s="8" t="s">
        <v>36</v>
      </c>
      <c r="D50" s="8" t="s">
        <v>38</v>
      </c>
      <c r="E50" s="8"/>
      <c r="F50" s="8"/>
    </row>
    <row r="51" ht="45" customHeight="1">
      <c r="A51" s="8"/>
      <c r="B51" s="0"/>
      <c r="C51" s="8"/>
      <c r="D51" s="8" t="s">
        <v>367</v>
      </c>
      <c r="E51" s="8" t="s">
        <v>368</v>
      </c>
      <c r="F51" s="8" t="s">
        <v>369</v>
      </c>
    </row>
    <row r="52" ht="20" customHeight="1">
      <c r="A52" s="8" t="s">
        <v>276</v>
      </c>
      <c r="B52" s="8"/>
      <c r="C52" s="8" t="s">
        <v>370</v>
      </c>
      <c r="D52" s="8" t="s">
        <v>371</v>
      </c>
      <c r="E52" s="8" t="s">
        <v>372</v>
      </c>
      <c r="F52" s="8" t="s">
        <v>373</v>
      </c>
    </row>
    <row r="53" ht="20" customHeight="1">
      <c r="A53" s="9" t="s">
        <v>729</v>
      </c>
      <c r="B53" s="9"/>
      <c r="C53" s="8" t="s">
        <v>44</v>
      </c>
      <c r="D53" s="12">
        <v>456642.05</v>
      </c>
      <c r="E53" s="12">
        <v>0</v>
      </c>
      <c r="F53" s="12">
        <v>0</v>
      </c>
    </row>
    <row r="54" ht="20" customHeight="1">
      <c r="A54" s="9" t="s">
        <v>730</v>
      </c>
      <c r="B54" s="9"/>
      <c r="C54" s="8" t="s">
        <v>48</v>
      </c>
      <c r="D54" s="12">
        <v>7158172.08</v>
      </c>
      <c r="E54" s="12">
        <v>0</v>
      </c>
      <c r="F54" s="12">
        <v>0</v>
      </c>
    </row>
    <row r="55" ht="20" customHeight="1">
      <c r="A55" s="9" t="s">
        <v>728</v>
      </c>
      <c r="B55" s="9"/>
      <c r="C55" s="8" t="s">
        <v>487</v>
      </c>
      <c r="D55" s="12">
        <v>724786.18</v>
      </c>
      <c r="E55" s="12">
        <v>0</v>
      </c>
      <c r="F55" s="12">
        <v>0</v>
      </c>
    </row>
  </sheetData>
  <sheetProtection password="C492" sheet="1" objects="1" scenarios="1"/>
  <mergeCells>
    <mergeCell ref="A2:I2"/>
    <mergeCell ref="A4:G4"/>
    <mergeCell ref="B7:G7"/>
    <mergeCell ref="B8:G8"/>
    <mergeCell ref="B9:G9"/>
    <mergeCell ref="A11:I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I23"/>
    <mergeCell ref="A25:B26"/>
    <mergeCell ref="C25:C26"/>
    <mergeCell ref="D25:F25"/>
    <mergeCell ref="G25:I25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1:I41"/>
    <mergeCell ref="A43:B44"/>
    <mergeCell ref="C43:C44"/>
    <mergeCell ref="D43:D44"/>
    <mergeCell ref="E43:G43"/>
    <mergeCell ref="A45:B45"/>
    <mergeCell ref="A46:B46"/>
    <mergeCell ref="A48:I48"/>
    <mergeCell ref="A50:B51"/>
    <mergeCell ref="C50:C51"/>
    <mergeCell ref="D50:F50"/>
    <mergeCell ref="A52:B52"/>
    <mergeCell ref="A53:B53"/>
    <mergeCell ref="A54:B54"/>
    <mergeCell ref="A55:B55"/>
  </mergeCells>
  <phoneticPr fontId="0" type="noConversion"/>
  <pageMargins left="0.4" right="0.4" top="0.4" bottom="0.4" header="0.1" footer="0.1"/>
  <pageSetup paperSize="9" fitToHeight="0" orientation="landscape" verticalDpi="0" r:id="rId19"/>
  <headerFooter>
    <oddHeader>&amp;R&amp;L&amp;"Verdana,Полужирный"&amp;K000000&amp;R&amp;"Verdana,Полужирный"&amp;K00-014Подготовлено в ЭС РАМЗЭС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57.30" customWidth="1"/>
    <col min="2" max="3" width="11.46" customWidth="1"/>
    <col min="4" max="7" width="22.92" customWidth="1"/>
  </cols>
  <sheetData>
    <row r="1" ht="15" customHeight="1">
</row>
    <row r="2" ht="25" customHeight="1">
      <c r="A2" s="2" t="s">
        <v>34</v>
      </c>
      <c r="B2" s="2"/>
      <c r="C2" s="2"/>
      <c r="D2" s="2"/>
      <c r="E2" s="2"/>
      <c r="F2" s="2"/>
      <c r="G2" s="2"/>
    </row>
    <row r="3" ht="15" customHeight="1">
</row>
    <row r="4" ht="40" customHeight="1">
      <c r="A4" s="8" t="s">
        <v>35</v>
      </c>
      <c r="B4" s="8" t="s">
        <v>36</v>
      </c>
      <c r="C4" s="8" t="s">
        <v>37</v>
      </c>
      <c r="D4" s="8" t="s">
        <v>38</v>
      </c>
      <c r="E4" s="8"/>
      <c r="F4" s="8"/>
      <c r="G4" s="8"/>
    </row>
    <row r="5" ht="40" customHeight="1">
      <c r="A5" s="8"/>
      <c r="B5" s="8"/>
      <c r="C5" s="8"/>
      <c r="D5" s="8" t="s">
        <v>39</v>
      </c>
      <c r="E5" s="8" t="s">
        <v>40</v>
      </c>
      <c r="F5" s="8" t="s">
        <v>41</v>
      </c>
      <c r="G5" s="8" t="s">
        <v>42</v>
      </c>
    </row>
    <row r="6" ht="20" customHeight="1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</row>
    <row r="7" ht="25" customHeight="1">
      <c r="A7" s="9" t="s">
        <v>43</v>
      </c>
      <c r="B7" s="8" t="s">
        <v>44</v>
      </c>
      <c r="C7" s="8" t="s">
        <v>45</v>
      </c>
      <c r="D7" s="12">
        <v>1893520.1</v>
      </c>
      <c r="E7" s="12">
        <v>0</v>
      </c>
      <c r="F7" s="12">
        <v>0</v>
      </c>
      <c r="G7" s="12" t="s">
        <v>46</v>
      </c>
    </row>
    <row r="8" ht="25" customHeight="1">
      <c r="A8" s="9" t="s">
        <v>47</v>
      </c>
      <c r="B8" s="8" t="s">
        <v>48</v>
      </c>
      <c r="C8" s="8" t="s">
        <v>45</v>
      </c>
      <c r="D8" s="12">
        <v>0</v>
      </c>
      <c r="E8" s="12">
        <v>0</v>
      </c>
      <c r="F8" s="12">
        <v>0</v>
      </c>
      <c r="G8" s="12">
        <v>0</v>
      </c>
    </row>
    <row r="9" ht="25" customHeight="1">
      <c r="A9" s="9" t="s">
        <v>49</v>
      </c>
      <c r="B9" s="8" t="s">
        <v>50</v>
      </c>
      <c r="C9" s="8" t="s">
        <v>45</v>
      </c>
      <c r="D9" s="12">
        <v>56496342.66</v>
      </c>
      <c r="E9" s="12">
        <v>0</v>
      </c>
      <c r="F9" s="12">
        <v>0</v>
      </c>
      <c r="G9" s="12" t="s">
        <v>46</v>
      </c>
    </row>
    <row r="10" ht="38" customHeight="1">
      <c r="A10" s="9" t="s">
        <v>51</v>
      </c>
      <c r="B10" s="8" t="s">
        <v>52</v>
      </c>
      <c r="C10" s="8" t="s">
        <v>53</v>
      </c>
      <c r="D10" s="12" t="s">
        <v>46</v>
      </c>
      <c r="E10" s="12" t="s">
        <v>46</v>
      </c>
      <c r="F10" s="12" t="s">
        <v>46</v>
      </c>
      <c r="G10" s="12" t="s">
        <v>46</v>
      </c>
    </row>
    <row r="11" ht="50" customHeight="1">
      <c r="A11" s="9" t="s">
        <v>54</v>
      </c>
      <c r="B11" s="8" t="s">
        <v>55</v>
      </c>
      <c r="C11" s="8" t="s">
        <v>56</v>
      </c>
      <c r="D11" s="12">
        <v>45353715.66</v>
      </c>
      <c r="E11" s="12">
        <v>0</v>
      </c>
      <c r="F11" s="12">
        <v>0</v>
      </c>
      <c r="G11" s="12" t="s">
        <v>46</v>
      </c>
    </row>
    <row r="12" ht="63" customHeight="1">
      <c r="A12" s="9" t="s">
        <v>57</v>
      </c>
      <c r="B12" s="8" t="s">
        <v>58</v>
      </c>
      <c r="C12" s="8" t="s">
        <v>56</v>
      </c>
      <c r="D12" s="12">
        <v>42467709.02</v>
      </c>
      <c r="E12" s="12">
        <v>0</v>
      </c>
      <c r="F12" s="12">
        <v>0</v>
      </c>
      <c r="G12" s="12" t="s">
        <v>46</v>
      </c>
    </row>
    <row r="13" ht="75" customHeight="1">
      <c r="A13" s="9" t="s">
        <v>59</v>
      </c>
      <c r="B13" s="8" t="s">
        <v>60</v>
      </c>
      <c r="C13" s="8" t="s">
        <v>56</v>
      </c>
      <c r="D13" s="12" t="s">
        <v>46</v>
      </c>
      <c r="E13" s="12" t="s">
        <v>46</v>
      </c>
      <c r="F13" s="12" t="s">
        <v>46</v>
      </c>
      <c r="G13" s="12" t="s">
        <v>46</v>
      </c>
    </row>
    <row r="14" ht="25" customHeight="1">
      <c r="A14" s="9" t="s">
        <v>61</v>
      </c>
      <c r="B14" s="8" t="s">
        <v>62</v>
      </c>
      <c r="C14" s="8" t="s">
        <v>56</v>
      </c>
      <c r="D14" s="12">
        <v>2886006.64</v>
      </c>
      <c r="E14" s="12" t="s">
        <v>46</v>
      </c>
      <c r="F14" s="12" t="s">
        <v>46</v>
      </c>
      <c r="G14" s="12" t="s">
        <v>46</v>
      </c>
    </row>
    <row r="15" ht="25" customHeight="1">
      <c r="A15" s="9" t="s">
        <v>63</v>
      </c>
      <c r="B15" s="8" t="s">
        <v>64</v>
      </c>
      <c r="C15" s="8" t="s">
        <v>65</v>
      </c>
      <c r="D15" s="12" t="s">
        <v>46</v>
      </c>
      <c r="E15" s="12" t="s">
        <v>46</v>
      </c>
      <c r="F15" s="12" t="s">
        <v>46</v>
      </c>
      <c r="G15" s="12" t="s">
        <v>46</v>
      </c>
    </row>
    <row r="16" ht="25" customHeight="1">
      <c r="A16" s="9" t="s">
        <v>66</v>
      </c>
      <c r="B16" s="8" t="s">
        <v>67</v>
      </c>
      <c r="C16" s="8" t="s">
        <v>68</v>
      </c>
      <c r="D16" s="12">
        <v>11142627</v>
      </c>
      <c r="E16" s="12">
        <v>0</v>
      </c>
      <c r="F16" s="12">
        <v>0</v>
      </c>
      <c r="G16" s="12" t="s">
        <v>46</v>
      </c>
    </row>
    <row r="17" ht="38" customHeight="1">
      <c r="A17" s="9" t="s">
        <v>69</v>
      </c>
      <c r="B17" s="8" t="s">
        <v>70</v>
      </c>
      <c r="C17" s="8" t="s">
        <v>68</v>
      </c>
      <c r="D17" s="12">
        <v>11134627</v>
      </c>
      <c r="E17" s="12">
        <v>0</v>
      </c>
      <c r="F17" s="12">
        <v>0</v>
      </c>
      <c r="G17" s="12" t="s">
        <v>46</v>
      </c>
    </row>
    <row r="18" ht="25" customHeight="1">
      <c r="A18" s="9" t="s">
        <v>71</v>
      </c>
      <c r="B18" s="8" t="s">
        <v>72</v>
      </c>
      <c r="C18" s="8" t="s">
        <v>68</v>
      </c>
      <c r="D18" s="12" t="s">
        <v>46</v>
      </c>
      <c r="E18" s="12" t="s">
        <v>46</v>
      </c>
      <c r="F18" s="12" t="s">
        <v>46</v>
      </c>
      <c r="G18" s="12" t="s">
        <v>46</v>
      </c>
    </row>
    <row r="19" ht="75" customHeight="1">
      <c r="A19" s="9" t="s">
        <v>73</v>
      </c>
      <c r="B19" s="8" t="s">
        <v>74</v>
      </c>
      <c r="C19" s="8" t="s">
        <v>68</v>
      </c>
      <c r="D19" s="12">
        <v>8000</v>
      </c>
      <c r="E19" s="12" t="s">
        <v>46</v>
      </c>
      <c r="F19" s="12" t="s">
        <v>46</v>
      </c>
      <c r="G19" s="12" t="s">
        <v>46</v>
      </c>
    </row>
    <row r="20" ht="25" customHeight="1">
      <c r="A20" s="9" t="s">
        <v>75</v>
      </c>
      <c r="B20" s="8" t="s">
        <v>76</v>
      </c>
      <c r="C20" s="8" t="s">
        <v>77</v>
      </c>
      <c r="D20" s="12" t="s">
        <v>46</v>
      </c>
      <c r="E20" s="12" t="s">
        <v>46</v>
      </c>
      <c r="F20" s="12" t="s">
        <v>46</v>
      </c>
      <c r="G20" s="12" t="s">
        <v>46</v>
      </c>
    </row>
    <row r="21" ht="25" customHeight="1">
      <c r="A21" s="9" t="s">
        <v>78</v>
      </c>
      <c r="B21" s="8" t="s">
        <v>79</v>
      </c>
      <c r="C21" s="8" t="s">
        <v>45</v>
      </c>
      <c r="D21" s="12" t="s">
        <v>46</v>
      </c>
      <c r="E21" s="12" t="s">
        <v>46</v>
      </c>
      <c r="F21" s="12" t="s">
        <v>46</v>
      </c>
      <c r="G21" s="12" t="s">
        <v>46</v>
      </c>
    </row>
    <row r="22" ht="63" customHeight="1">
      <c r="A22" s="9" t="s">
        <v>80</v>
      </c>
      <c r="B22" s="8" t="s">
        <v>81</v>
      </c>
      <c r="C22" s="8" t="s">
        <v>82</v>
      </c>
      <c r="D22" s="12" t="s">
        <v>46</v>
      </c>
      <c r="E22" s="12" t="s">
        <v>46</v>
      </c>
      <c r="F22" s="12" t="s">
        <v>46</v>
      </c>
      <c r="G22" s="12" t="s">
        <v>46</v>
      </c>
    </row>
    <row r="23" ht="38" customHeight="1">
      <c r="A23" s="9" t="s">
        <v>83</v>
      </c>
      <c r="B23" s="8" t="s">
        <v>84</v>
      </c>
      <c r="C23" s="8" t="s">
        <v>85</v>
      </c>
      <c r="D23" s="12" t="s">
        <v>46</v>
      </c>
      <c r="E23" s="12" t="s">
        <v>46</v>
      </c>
      <c r="F23" s="12" t="s">
        <v>46</v>
      </c>
      <c r="G23" s="12" t="s">
        <v>46</v>
      </c>
    </row>
    <row r="24" ht="25" customHeight="1">
      <c r="A24" s="9" t="s">
        <v>86</v>
      </c>
      <c r="B24" s="8" t="s">
        <v>87</v>
      </c>
      <c r="C24" s="8" t="s">
        <v>88</v>
      </c>
      <c r="D24" s="12" t="s">
        <v>46</v>
      </c>
      <c r="E24" s="12" t="s">
        <v>46</v>
      </c>
      <c r="F24" s="12" t="s">
        <v>46</v>
      </c>
      <c r="G24" s="12" t="s">
        <v>46</v>
      </c>
    </row>
    <row r="25" ht="25" customHeight="1">
      <c r="A25" s="9" t="s">
        <v>89</v>
      </c>
      <c r="B25" s="8" t="s">
        <v>90</v>
      </c>
      <c r="C25" s="8" t="s">
        <v>91</v>
      </c>
      <c r="D25" s="12" t="s">
        <v>46</v>
      </c>
      <c r="E25" s="12" t="s">
        <v>46</v>
      </c>
      <c r="F25" s="12" t="s">
        <v>46</v>
      </c>
      <c r="G25" s="12" t="s">
        <v>46</v>
      </c>
    </row>
    <row r="26" ht="25" customHeight="1">
      <c r="A26" s="9" t="s">
        <v>92</v>
      </c>
      <c r="B26" s="8" t="s">
        <v>93</v>
      </c>
      <c r="C26" s="8" t="s">
        <v>94</v>
      </c>
      <c r="D26" s="12" t="s">
        <v>46</v>
      </c>
      <c r="E26" s="12" t="s">
        <v>46</v>
      </c>
      <c r="F26" s="12" t="s">
        <v>46</v>
      </c>
      <c r="G26" s="12" t="s">
        <v>46</v>
      </c>
    </row>
    <row r="27" ht="25" customHeight="1">
      <c r="A27" s="9" t="s">
        <v>95</v>
      </c>
      <c r="B27" s="8" t="s">
        <v>96</v>
      </c>
      <c r="C27" s="8" t="s">
        <v>97</v>
      </c>
      <c r="D27" s="12" t="s">
        <v>46</v>
      </c>
      <c r="E27" s="12" t="s">
        <v>46</v>
      </c>
      <c r="F27" s="12" t="s">
        <v>46</v>
      </c>
      <c r="G27" s="12" t="s">
        <v>46</v>
      </c>
    </row>
    <row r="28" ht="25" customHeight="1">
      <c r="A28" s="9" t="s">
        <v>98</v>
      </c>
      <c r="B28" s="8" t="s">
        <v>99</v>
      </c>
      <c r="C28" s="8" t="s">
        <v>100</v>
      </c>
      <c r="D28" s="12" t="s">
        <v>46</v>
      </c>
      <c r="E28" s="12" t="s">
        <v>46</v>
      </c>
      <c r="F28" s="12" t="s">
        <v>46</v>
      </c>
      <c r="G28" s="12" t="s">
        <v>46</v>
      </c>
    </row>
    <row r="29" ht="63" customHeight="1">
      <c r="A29" s="9" t="s">
        <v>101</v>
      </c>
      <c r="B29" s="8" t="s">
        <v>102</v>
      </c>
      <c r="C29" s="8" t="s">
        <v>103</v>
      </c>
      <c r="D29" s="12" t="s">
        <v>46</v>
      </c>
      <c r="E29" s="12" t="s">
        <v>46</v>
      </c>
      <c r="F29" s="12" t="s">
        <v>46</v>
      </c>
      <c r="G29" s="12" t="s">
        <v>46</v>
      </c>
    </row>
    <row r="30" ht="50" customHeight="1">
      <c r="A30" s="9" t="s">
        <v>104</v>
      </c>
      <c r="B30" s="8" t="s">
        <v>105</v>
      </c>
      <c r="C30" s="8" t="s">
        <v>106</v>
      </c>
      <c r="D30" s="12" t="s">
        <v>46</v>
      </c>
      <c r="E30" s="12" t="s">
        <v>46</v>
      </c>
      <c r="F30" s="12" t="s">
        <v>46</v>
      </c>
      <c r="G30" s="12" t="s">
        <v>46</v>
      </c>
    </row>
    <row r="31" ht="50" customHeight="1">
      <c r="A31" s="9" t="s">
        <v>107</v>
      </c>
      <c r="B31" s="8" t="s">
        <v>108</v>
      </c>
      <c r="C31" s="8" t="s">
        <v>109</v>
      </c>
      <c r="D31" s="12" t="s">
        <v>46</v>
      </c>
      <c r="E31" s="12" t="s">
        <v>46</v>
      </c>
      <c r="F31" s="12" t="s">
        <v>46</v>
      </c>
      <c r="G31" s="12" t="s">
        <v>46</v>
      </c>
    </row>
    <row r="32" ht="25" customHeight="1">
      <c r="A32" s="9" t="s">
        <v>110</v>
      </c>
      <c r="B32" s="8" t="s">
        <v>111</v>
      </c>
      <c r="C32" s="8" t="s">
        <v>45</v>
      </c>
      <c r="D32" s="12" t="s">
        <v>46</v>
      </c>
      <c r="E32" s="12" t="s">
        <v>46</v>
      </c>
      <c r="F32" s="12" t="s">
        <v>46</v>
      </c>
      <c r="G32" s="12" t="s">
        <v>46</v>
      </c>
    </row>
    <row r="33" ht="38" customHeight="1">
      <c r="A33" s="9" t="s">
        <v>112</v>
      </c>
      <c r="B33" s="8" t="s">
        <v>113</v>
      </c>
      <c r="C33" s="8" t="s">
        <v>114</v>
      </c>
      <c r="D33" s="12" t="s">
        <v>46</v>
      </c>
      <c r="E33" s="12" t="s">
        <v>46</v>
      </c>
      <c r="F33" s="12" t="s">
        <v>46</v>
      </c>
      <c r="G33" s="12" t="s">
        <v>46</v>
      </c>
    </row>
    <row r="34" ht="50" customHeight="1">
      <c r="A34" s="9" t="s">
        <v>115</v>
      </c>
      <c r="B34" s="8" t="s">
        <v>116</v>
      </c>
      <c r="C34" s="8" t="s">
        <v>114</v>
      </c>
      <c r="D34" s="12" t="s">
        <v>46</v>
      </c>
      <c r="E34" s="12" t="s">
        <v>46</v>
      </c>
      <c r="F34" s="12" t="s">
        <v>46</v>
      </c>
      <c r="G34" s="12" t="s">
        <v>46</v>
      </c>
    </row>
    <row r="35" ht="50" customHeight="1">
      <c r="A35" s="9" t="s">
        <v>117</v>
      </c>
      <c r="B35" s="8" t="s">
        <v>118</v>
      </c>
      <c r="C35" s="8" t="s">
        <v>119</v>
      </c>
      <c r="D35" s="12" t="s">
        <v>46</v>
      </c>
      <c r="E35" s="12" t="s">
        <v>46</v>
      </c>
      <c r="F35" s="12" t="s">
        <v>46</v>
      </c>
      <c r="G35" s="12" t="s">
        <v>46</v>
      </c>
    </row>
    <row r="36" ht="25" customHeight="1">
      <c r="A36" s="9" t="s">
        <v>120</v>
      </c>
      <c r="B36" s="8" t="s">
        <v>121</v>
      </c>
      <c r="C36" s="8" t="s">
        <v>122</v>
      </c>
      <c r="D36" s="12" t="s">
        <v>46</v>
      </c>
      <c r="E36" s="12" t="s">
        <v>46</v>
      </c>
      <c r="F36" s="12" t="s">
        <v>46</v>
      </c>
      <c r="G36" s="12" t="s">
        <v>46</v>
      </c>
    </row>
    <row r="37" ht="25" customHeight="1">
      <c r="A37" s="9" t="s">
        <v>123</v>
      </c>
      <c r="B37" s="8" t="s">
        <v>124</v>
      </c>
      <c r="C37" s="8" t="s">
        <v>45</v>
      </c>
      <c r="D37" s="12">
        <v>56836352.67</v>
      </c>
      <c r="E37" s="12">
        <v>0</v>
      </c>
      <c r="F37" s="12">
        <v>0</v>
      </c>
      <c r="G37" s="12">
        <v>0</v>
      </c>
    </row>
    <row r="38" ht="38" customHeight="1">
      <c r="A38" s="9" t="s">
        <v>125</v>
      </c>
      <c r="B38" s="8" t="s">
        <v>126</v>
      </c>
      <c r="C38" s="8" t="s">
        <v>45</v>
      </c>
      <c r="D38" s="12">
        <v>36073349.49</v>
      </c>
      <c r="E38" s="12">
        <v>0</v>
      </c>
      <c r="F38" s="12">
        <v>0</v>
      </c>
      <c r="G38" s="12">
        <v>0</v>
      </c>
    </row>
    <row r="39" ht="38" customHeight="1">
      <c r="A39" s="9" t="s">
        <v>127</v>
      </c>
      <c r="B39" s="8" t="s">
        <v>128</v>
      </c>
      <c r="C39" s="8" t="s">
        <v>129</v>
      </c>
      <c r="D39" s="12">
        <v>27712249.18</v>
      </c>
      <c r="E39" s="12">
        <v>0</v>
      </c>
      <c r="F39" s="12">
        <v>0</v>
      </c>
      <c r="G39" s="12">
        <v>0</v>
      </c>
    </row>
    <row r="40" ht="50" customHeight="1">
      <c r="A40" s="9" t="s">
        <v>130</v>
      </c>
      <c r="B40" s="8" t="s">
        <v>131</v>
      </c>
      <c r="C40" s="8" t="s">
        <v>132</v>
      </c>
      <c r="D40" s="12">
        <v>21500</v>
      </c>
      <c r="E40" s="12">
        <v>0</v>
      </c>
      <c r="F40" s="12">
        <v>0</v>
      </c>
      <c r="G40" s="12">
        <v>0</v>
      </c>
    </row>
    <row r="41" ht="50" customHeight="1">
      <c r="A41" s="9" t="s">
        <v>133</v>
      </c>
      <c r="B41" s="8" t="s">
        <v>134</v>
      </c>
      <c r="C41" s="8" t="s">
        <v>135</v>
      </c>
      <c r="D41" s="12" t="s">
        <v>46</v>
      </c>
      <c r="E41" s="12" t="s">
        <v>46</v>
      </c>
      <c r="F41" s="12" t="s">
        <v>46</v>
      </c>
      <c r="G41" s="12" t="s">
        <v>46</v>
      </c>
    </row>
    <row r="42" ht="75" customHeight="1">
      <c r="A42" s="9" t="s">
        <v>136</v>
      </c>
      <c r="B42" s="8" t="s">
        <v>137</v>
      </c>
      <c r="C42" s="8" t="s">
        <v>138</v>
      </c>
      <c r="D42" s="12">
        <v>8339600.31</v>
      </c>
      <c r="E42" s="12">
        <v>0</v>
      </c>
      <c r="F42" s="12">
        <v>0</v>
      </c>
      <c r="G42" s="12">
        <v>0</v>
      </c>
    </row>
    <row r="43" ht="38" customHeight="1">
      <c r="A43" s="9" t="s">
        <v>139</v>
      </c>
      <c r="B43" s="8" t="s">
        <v>140</v>
      </c>
      <c r="C43" s="8" t="s">
        <v>138</v>
      </c>
      <c r="D43" s="12">
        <v>8339600.31</v>
      </c>
      <c r="E43" s="12">
        <v>0</v>
      </c>
      <c r="F43" s="12">
        <v>0</v>
      </c>
      <c r="G43" s="12">
        <v>0</v>
      </c>
    </row>
    <row r="44" ht="25" customHeight="1">
      <c r="A44" s="9" t="s">
        <v>141</v>
      </c>
      <c r="B44" s="8" t="s">
        <v>142</v>
      </c>
      <c r="C44" s="8" t="s">
        <v>138</v>
      </c>
      <c r="D44" s="12" t="s">
        <v>46</v>
      </c>
      <c r="E44" s="12" t="s">
        <v>46</v>
      </c>
      <c r="F44" s="12" t="s">
        <v>46</v>
      </c>
      <c r="G44" s="12" t="s">
        <v>46</v>
      </c>
    </row>
    <row r="45" ht="50" customHeight="1">
      <c r="A45" s="9" t="s">
        <v>143</v>
      </c>
      <c r="B45" s="8" t="s">
        <v>144</v>
      </c>
      <c r="C45" s="8" t="s">
        <v>145</v>
      </c>
      <c r="D45" s="12" t="s">
        <v>46</v>
      </c>
      <c r="E45" s="12" t="s">
        <v>46</v>
      </c>
      <c r="F45" s="12" t="s">
        <v>46</v>
      </c>
      <c r="G45" s="12" t="s">
        <v>46</v>
      </c>
    </row>
    <row r="46" ht="63" customHeight="1">
      <c r="A46" s="9" t="s">
        <v>146</v>
      </c>
      <c r="B46" s="8" t="s">
        <v>147</v>
      </c>
      <c r="C46" s="8" t="s">
        <v>148</v>
      </c>
      <c r="D46" s="12" t="s">
        <v>46</v>
      </c>
      <c r="E46" s="12" t="s">
        <v>46</v>
      </c>
      <c r="F46" s="12" t="s">
        <v>46</v>
      </c>
      <c r="G46" s="12" t="s">
        <v>46</v>
      </c>
    </row>
    <row r="47" ht="50" customHeight="1">
      <c r="A47" s="9" t="s">
        <v>149</v>
      </c>
      <c r="B47" s="8" t="s">
        <v>150</v>
      </c>
      <c r="C47" s="8" t="s">
        <v>151</v>
      </c>
      <c r="D47" s="12" t="s">
        <v>46</v>
      </c>
      <c r="E47" s="12" t="s">
        <v>46</v>
      </c>
      <c r="F47" s="12" t="s">
        <v>46</v>
      </c>
      <c r="G47" s="12" t="s">
        <v>46</v>
      </c>
    </row>
    <row r="48" ht="63" customHeight="1">
      <c r="A48" s="9" t="s">
        <v>152</v>
      </c>
      <c r="B48" s="8" t="s">
        <v>153</v>
      </c>
      <c r="C48" s="8" t="s">
        <v>154</v>
      </c>
      <c r="D48" s="12" t="s">
        <v>46</v>
      </c>
      <c r="E48" s="12" t="s">
        <v>46</v>
      </c>
      <c r="F48" s="12" t="s">
        <v>46</v>
      </c>
      <c r="G48" s="12" t="s">
        <v>46</v>
      </c>
    </row>
    <row r="49" ht="25" customHeight="1">
      <c r="A49" s="9" t="s">
        <v>155</v>
      </c>
      <c r="B49" s="8" t="s">
        <v>156</v>
      </c>
      <c r="C49" s="8" t="s">
        <v>157</v>
      </c>
      <c r="D49" s="12">
        <v>6624627</v>
      </c>
      <c r="E49" s="12">
        <v>0</v>
      </c>
      <c r="F49" s="12">
        <v>0</v>
      </c>
      <c r="G49" s="12">
        <v>0</v>
      </c>
    </row>
    <row r="50" ht="63" customHeight="1">
      <c r="A50" s="9" t="s">
        <v>158</v>
      </c>
      <c r="B50" s="8" t="s">
        <v>159</v>
      </c>
      <c r="C50" s="8" t="s">
        <v>160</v>
      </c>
      <c r="D50" s="12">
        <v>2544243</v>
      </c>
      <c r="E50" s="12">
        <v>0</v>
      </c>
      <c r="F50" s="12">
        <v>0</v>
      </c>
      <c r="G50" s="12">
        <v>0</v>
      </c>
    </row>
    <row r="51" ht="50" customHeight="1">
      <c r="A51" s="9" t="s">
        <v>161</v>
      </c>
      <c r="B51" s="8" t="s">
        <v>162</v>
      </c>
      <c r="C51" s="8" t="s">
        <v>163</v>
      </c>
      <c r="D51" s="12">
        <v>1861312</v>
      </c>
      <c r="E51" s="12">
        <v>0</v>
      </c>
      <c r="F51" s="12">
        <v>0</v>
      </c>
      <c r="G51" s="12">
        <v>0</v>
      </c>
    </row>
    <row r="52" ht="50" customHeight="1">
      <c r="A52" s="9" t="s">
        <v>164</v>
      </c>
      <c r="B52" s="8" t="s">
        <v>165</v>
      </c>
      <c r="C52" s="8" t="s">
        <v>166</v>
      </c>
      <c r="D52" s="12">
        <v>2219072</v>
      </c>
      <c r="E52" s="12">
        <v>0</v>
      </c>
      <c r="F52" s="12">
        <v>0</v>
      </c>
      <c r="G52" s="12">
        <v>0</v>
      </c>
    </row>
    <row r="53" ht="100" customHeight="1">
      <c r="A53" s="9" t="s">
        <v>167</v>
      </c>
      <c r="B53" s="8" t="s">
        <v>168</v>
      </c>
      <c r="C53" s="8" t="s">
        <v>169</v>
      </c>
      <c r="D53" s="12" t="s">
        <v>46</v>
      </c>
      <c r="E53" s="12" t="s">
        <v>46</v>
      </c>
      <c r="F53" s="12" t="s">
        <v>46</v>
      </c>
      <c r="G53" s="12" t="s">
        <v>46</v>
      </c>
    </row>
    <row r="54" ht="25" customHeight="1">
      <c r="A54" s="9" t="s">
        <v>170</v>
      </c>
      <c r="B54" s="8" t="s">
        <v>171</v>
      </c>
      <c r="C54" s="8" t="s">
        <v>172</v>
      </c>
      <c r="D54" s="12" t="s">
        <v>46</v>
      </c>
      <c r="E54" s="12" t="s">
        <v>46</v>
      </c>
      <c r="F54" s="12" t="s">
        <v>46</v>
      </c>
      <c r="G54" s="12" t="s">
        <v>46</v>
      </c>
    </row>
    <row r="55" ht="25" customHeight="1">
      <c r="A55" s="9" t="s">
        <v>173</v>
      </c>
      <c r="B55" s="8" t="s">
        <v>174</v>
      </c>
      <c r="C55" s="8" t="s">
        <v>175</v>
      </c>
      <c r="D55" s="12">
        <v>438513.99</v>
      </c>
      <c r="E55" s="12">
        <v>0</v>
      </c>
      <c r="F55" s="12">
        <v>0</v>
      </c>
      <c r="G55" s="12">
        <v>0</v>
      </c>
    </row>
    <row r="56" ht="38" customHeight="1">
      <c r="A56" s="9" t="s">
        <v>176</v>
      </c>
      <c r="B56" s="8" t="s">
        <v>177</v>
      </c>
      <c r="C56" s="8" t="s">
        <v>178</v>
      </c>
      <c r="D56" s="12">
        <v>435682</v>
      </c>
      <c r="E56" s="12">
        <v>0</v>
      </c>
      <c r="F56" s="12">
        <v>0</v>
      </c>
      <c r="G56" s="12">
        <v>0</v>
      </c>
    </row>
    <row r="57" ht="75" customHeight="1">
      <c r="A57" s="9" t="s">
        <v>179</v>
      </c>
      <c r="B57" s="8" t="s">
        <v>180</v>
      </c>
      <c r="C57" s="8" t="s">
        <v>181</v>
      </c>
      <c r="D57" s="12" t="s">
        <v>46</v>
      </c>
      <c r="E57" s="12" t="s">
        <v>46</v>
      </c>
      <c r="F57" s="12" t="s">
        <v>46</v>
      </c>
      <c r="G57" s="12" t="s">
        <v>46</v>
      </c>
    </row>
    <row r="58" ht="50" customHeight="1">
      <c r="A58" s="9" t="s">
        <v>182</v>
      </c>
      <c r="B58" s="8" t="s">
        <v>183</v>
      </c>
      <c r="C58" s="8" t="s">
        <v>184</v>
      </c>
      <c r="D58" s="12">
        <v>2831.99</v>
      </c>
      <c r="E58" s="12">
        <v>0</v>
      </c>
      <c r="F58" s="12">
        <v>0</v>
      </c>
      <c r="G58" s="12">
        <v>0</v>
      </c>
    </row>
    <row r="59" ht="50" customHeight="1">
      <c r="A59" s="9" t="s">
        <v>185</v>
      </c>
      <c r="B59" s="8" t="s">
        <v>186</v>
      </c>
      <c r="C59" s="8" t="s">
        <v>45</v>
      </c>
      <c r="D59" s="12" t="s">
        <v>46</v>
      </c>
      <c r="E59" s="12" t="s">
        <v>46</v>
      </c>
      <c r="F59" s="12" t="s">
        <v>46</v>
      </c>
      <c r="G59" s="12" t="s">
        <v>46</v>
      </c>
    </row>
    <row r="60" ht="38" customHeight="1">
      <c r="A60" s="9" t="s">
        <v>187</v>
      </c>
      <c r="B60" s="8" t="s">
        <v>188</v>
      </c>
      <c r="C60" s="8" t="s">
        <v>189</v>
      </c>
      <c r="D60" s="12" t="s">
        <v>46</v>
      </c>
      <c r="E60" s="12" t="s">
        <v>46</v>
      </c>
      <c r="F60" s="12" t="s">
        <v>46</v>
      </c>
      <c r="G60" s="12" t="s">
        <v>46</v>
      </c>
    </row>
    <row r="61" ht="25" customHeight="1">
      <c r="A61" s="9" t="s">
        <v>190</v>
      </c>
      <c r="B61" s="8" t="s">
        <v>191</v>
      </c>
      <c r="C61" s="8" t="s">
        <v>192</v>
      </c>
      <c r="D61" s="12" t="s">
        <v>46</v>
      </c>
      <c r="E61" s="12" t="s">
        <v>46</v>
      </c>
      <c r="F61" s="12" t="s">
        <v>46</v>
      </c>
      <c r="G61" s="12" t="s">
        <v>46</v>
      </c>
    </row>
    <row r="62" ht="63" customHeight="1">
      <c r="A62" s="9" t="s">
        <v>193</v>
      </c>
      <c r="B62" s="8" t="s">
        <v>194</v>
      </c>
      <c r="C62" s="8" t="s">
        <v>195</v>
      </c>
      <c r="D62" s="12" t="s">
        <v>46</v>
      </c>
      <c r="E62" s="12" t="s">
        <v>46</v>
      </c>
      <c r="F62" s="12" t="s">
        <v>46</v>
      </c>
      <c r="G62" s="12" t="s">
        <v>46</v>
      </c>
    </row>
    <row r="63" ht="50" customHeight="1">
      <c r="A63" s="9" t="s">
        <v>196</v>
      </c>
      <c r="B63" s="8" t="s">
        <v>197</v>
      </c>
      <c r="C63" s="8" t="s">
        <v>198</v>
      </c>
      <c r="D63" s="12" t="s">
        <v>46</v>
      </c>
      <c r="E63" s="12" t="s">
        <v>46</v>
      </c>
      <c r="F63" s="12" t="s">
        <v>46</v>
      </c>
      <c r="G63" s="12" t="s">
        <v>46</v>
      </c>
    </row>
    <row r="64" ht="25" customHeight="1">
      <c r="A64" s="9" t="s">
        <v>199</v>
      </c>
      <c r="B64" s="8" t="s">
        <v>200</v>
      </c>
      <c r="C64" s="8" t="s">
        <v>201</v>
      </c>
      <c r="D64" s="12" t="s">
        <v>46</v>
      </c>
      <c r="E64" s="12" t="s">
        <v>46</v>
      </c>
      <c r="F64" s="12" t="s">
        <v>46</v>
      </c>
      <c r="G64" s="12" t="s">
        <v>46</v>
      </c>
    </row>
    <row r="65" ht="88" customHeight="1">
      <c r="A65" s="9" t="s">
        <v>202</v>
      </c>
      <c r="B65" s="8" t="s">
        <v>203</v>
      </c>
      <c r="C65" s="8" t="s">
        <v>204</v>
      </c>
      <c r="D65" s="12" t="s">
        <v>46</v>
      </c>
      <c r="E65" s="12" t="s">
        <v>46</v>
      </c>
      <c r="F65" s="12" t="s">
        <v>46</v>
      </c>
      <c r="G65" s="12" t="s">
        <v>46</v>
      </c>
    </row>
    <row r="66" ht="50" customHeight="1">
      <c r="A66" s="9" t="s">
        <v>205</v>
      </c>
      <c r="B66" s="8" t="s">
        <v>206</v>
      </c>
      <c r="C66" s="8" t="s">
        <v>45</v>
      </c>
      <c r="D66" s="12" t="s">
        <v>46</v>
      </c>
      <c r="E66" s="12" t="s">
        <v>46</v>
      </c>
      <c r="F66" s="12" t="s">
        <v>46</v>
      </c>
      <c r="G66" s="12" t="s">
        <v>46</v>
      </c>
    </row>
    <row r="67" ht="75" customHeight="1">
      <c r="A67" s="9" t="s">
        <v>207</v>
      </c>
      <c r="B67" s="8" t="s">
        <v>208</v>
      </c>
      <c r="C67" s="8" t="s">
        <v>209</v>
      </c>
      <c r="D67" s="12" t="s">
        <v>46</v>
      </c>
      <c r="E67" s="12" t="s">
        <v>46</v>
      </c>
      <c r="F67" s="12" t="s">
        <v>46</v>
      </c>
      <c r="G67" s="12" t="s">
        <v>46</v>
      </c>
    </row>
    <row r="68" ht="125" customHeight="1">
      <c r="A68" s="9" t="s">
        <v>210</v>
      </c>
      <c r="B68" s="8" t="s">
        <v>211</v>
      </c>
      <c r="C68" s="8" t="s">
        <v>212</v>
      </c>
      <c r="D68" s="12" t="s">
        <v>46</v>
      </c>
      <c r="E68" s="12" t="s">
        <v>46</v>
      </c>
      <c r="F68" s="12" t="s">
        <v>46</v>
      </c>
      <c r="G68" s="12" t="s">
        <v>46</v>
      </c>
    </row>
    <row r="69" ht="25" customHeight="1">
      <c r="A69" s="9" t="s">
        <v>213</v>
      </c>
      <c r="B69" s="8" t="s">
        <v>214</v>
      </c>
      <c r="C69" s="8" t="s">
        <v>45</v>
      </c>
      <c r="D69" s="12">
        <v>13699862.19</v>
      </c>
      <c r="E69" s="12">
        <v>0</v>
      </c>
      <c r="F69" s="12">
        <v>0</v>
      </c>
      <c r="G69" s="12">
        <v>0</v>
      </c>
    </row>
    <row r="70" ht="63" customHeight="1">
      <c r="A70" s="9" t="s">
        <v>215</v>
      </c>
      <c r="B70" s="8" t="s">
        <v>216</v>
      </c>
      <c r="C70" s="8" t="s">
        <v>217</v>
      </c>
      <c r="D70" s="12" t="s">
        <v>46</v>
      </c>
      <c r="E70" s="12" t="s">
        <v>46</v>
      </c>
      <c r="F70" s="12" t="s">
        <v>46</v>
      </c>
      <c r="G70" s="12" t="s">
        <v>46</v>
      </c>
    </row>
    <row r="71" ht="50" customHeight="1">
      <c r="A71" s="9" t="s">
        <v>218</v>
      </c>
      <c r="B71" s="8" t="s">
        <v>219</v>
      </c>
      <c r="C71" s="8" t="s">
        <v>220</v>
      </c>
      <c r="D71" s="12" t="s">
        <v>46</v>
      </c>
      <c r="E71" s="12" t="s">
        <v>46</v>
      </c>
      <c r="F71" s="12" t="s">
        <v>46</v>
      </c>
      <c r="G71" s="12" t="s">
        <v>46</v>
      </c>
    </row>
    <row r="72" ht="25" customHeight="1">
      <c r="A72" s="9" t="s">
        <v>221</v>
      </c>
      <c r="B72" s="8" t="s">
        <v>222</v>
      </c>
      <c r="C72" s="8" t="s">
        <v>223</v>
      </c>
      <c r="D72" s="12">
        <v>10656483.48</v>
      </c>
      <c r="E72" s="12">
        <v>0</v>
      </c>
      <c r="F72" s="12">
        <v>0</v>
      </c>
      <c r="G72" s="12">
        <v>0</v>
      </c>
    </row>
    <row r="73" ht="88" customHeight="1">
      <c r="A73" s="9" t="s">
        <v>224</v>
      </c>
      <c r="B73" s="8" t="s">
        <v>225</v>
      </c>
      <c r="C73" s="8" t="s">
        <v>226</v>
      </c>
      <c r="D73" s="12" t="s">
        <v>46</v>
      </c>
      <c r="E73" s="12" t="s">
        <v>46</v>
      </c>
      <c r="F73" s="12" t="s">
        <v>46</v>
      </c>
      <c r="G73" s="12" t="s">
        <v>46</v>
      </c>
    </row>
    <row r="74" ht="75" customHeight="1">
      <c r="A74" s="9" t="s">
        <v>227</v>
      </c>
      <c r="B74" s="8" t="s">
        <v>228</v>
      </c>
      <c r="C74" s="8" t="s">
        <v>229</v>
      </c>
      <c r="D74" s="12" t="s">
        <v>46</v>
      </c>
      <c r="E74" s="12" t="s">
        <v>46</v>
      </c>
      <c r="F74" s="12" t="s">
        <v>46</v>
      </c>
      <c r="G74" s="12" t="s">
        <v>46</v>
      </c>
    </row>
    <row r="75" ht="25" customHeight="1">
      <c r="A75" s="9" t="s">
        <v>230</v>
      </c>
      <c r="B75" s="8" t="s">
        <v>231</v>
      </c>
      <c r="C75" s="8" t="s">
        <v>232</v>
      </c>
      <c r="D75" s="12">
        <v>3043378.71</v>
      </c>
      <c r="E75" s="12">
        <v>0</v>
      </c>
      <c r="F75" s="12">
        <v>0</v>
      </c>
      <c r="G75" s="12">
        <v>0</v>
      </c>
    </row>
    <row r="76" ht="50" customHeight="1">
      <c r="A76" s="9" t="s">
        <v>233</v>
      </c>
      <c r="B76" s="8" t="s">
        <v>234</v>
      </c>
      <c r="C76" s="8" t="s">
        <v>82</v>
      </c>
      <c r="D76" s="12" t="s">
        <v>46</v>
      </c>
      <c r="E76" s="12" t="s">
        <v>46</v>
      </c>
      <c r="F76" s="12" t="s">
        <v>46</v>
      </c>
      <c r="G76" s="12" t="s">
        <v>46</v>
      </c>
    </row>
    <row r="77" ht="63" customHeight="1">
      <c r="A77" s="9" t="s">
        <v>235</v>
      </c>
      <c r="B77" s="8" t="s">
        <v>236</v>
      </c>
      <c r="C77" s="8" t="s">
        <v>237</v>
      </c>
      <c r="D77" s="12" t="s">
        <v>46</v>
      </c>
      <c r="E77" s="12" t="s">
        <v>46</v>
      </c>
      <c r="F77" s="12" t="s">
        <v>46</v>
      </c>
      <c r="G77" s="12" t="s">
        <v>46</v>
      </c>
    </row>
    <row r="78" ht="50" customHeight="1">
      <c r="A78" s="9" t="s">
        <v>238</v>
      </c>
      <c r="B78" s="8" t="s">
        <v>239</v>
      </c>
      <c r="C78" s="8" t="s">
        <v>240</v>
      </c>
      <c r="D78" s="12" t="s">
        <v>46</v>
      </c>
      <c r="E78" s="12" t="s">
        <v>46</v>
      </c>
      <c r="F78" s="12" t="s">
        <v>46</v>
      </c>
      <c r="G78" s="12" t="s">
        <v>46</v>
      </c>
    </row>
    <row r="79" ht="25" customHeight="1">
      <c r="A79" s="9" t="s">
        <v>241</v>
      </c>
      <c r="B79" s="8" t="s">
        <v>242</v>
      </c>
      <c r="C79" s="8" t="s">
        <v>45</v>
      </c>
      <c r="D79" s="12">
        <v>-83534</v>
      </c>
      <c r="E79" s="12" t="s">
        <v>46</v>
      </c>
      <c r="F79" s="12" t="s">
        <v>46</v>
      </c>
      <c r="G79" s="12" t="s">
        <v>46</v>
      </c>
    </row>
    <row r="80" ht="38" customHeight="1">
      <c r="A80" s="9" t="s">
        <v>243</v>
      </c>
      <c r="B80" s="8" t="s">
        <v>244</v>
      </c>
      <c r="C80" s="8" t="s">
        <v>77</v>
      </c>
      <c r="D80" s="12">
        <v>-83534</v>
      </c>
      <c r="E80" s="12" t="s">
        <v>46</v>
      </c>
      <c r="F80" s="12" t="s">
        <v>46</v>
      </c>
      <c r="G80" s="12" t="s">
        <v>46</v>
      </c>
    </row>
    <row r="81" ht="25" customHeight="1">
      <c r="A81" s="9" t="s">
        <v>245</v>
      </c>
      <c r="B81" s="8" t="s">
        <v>246</v>
      </c>
      <c r="C81" s="8" t="s">
        <v>77</v>
      </c>
      <c r="D81" s="12" t="s">
        <v>46</v>
      </c>
      <c r="E81" s="12" t="s">
        <v>46</v>
      </c>
      <c r="F81" s="12" t="s">
        <v>46</v>
      </c>
      <c r="G81" s="12" t="s">
        <v>46</v>
      </c>
    </row>
    <row r="82" ht="25" customHeight="1">
      <c r="A82" s="9" t="s">
        <v>247</v>
      </c>
      <c r="B82" s="8" t="s">
        <v>248</v>
      </c>
      <c r="C82" s="8" t="s">
        <v>77</v>
      </c>
      <c r="D82" s="12" t="s">
        <v>46</v>
      </c>
      <c r="E82" s="12" t="s">
        <v>46</v>
      </c>
      <c r="F82" s="12" t="s">
        <v>46</v>
      </c>
      <c r="G82" s="12" t="s">
        <v>46</v>
      </c>
    </row>
    <row r="83" ht="25" customHeight="1">
      <c r="A83" s="9" t="s">
        <v>249</v>
      </c>
      <c r="B83" s="8" t="s">
        <v>250</v>
      </c>
      <c r="C83" s="8" t="s">
        <v>45</v>
      </c>
      <c r="D83" s="12">
        <v>1469976.09</v>
      </c>
      <c r="E83" s="12">
        <v>0</v>
      </c>
      <c r="F83" s="12">
        <v>0</v>
      </c>
      <c r="G83" s="12" t="s">
        <v>46</v>
      </c>
    </row>
    <row r="84" ht="38" customHeight="1">
      <c r="A84" s="9" t="s">
        <v>251</v>
      </c>
      <c r="B84" s="8" t="s">
        <v>252</v>
      </c>
      <c r="C84" s="8" t="s">
        <v>253</v>
      </c>
      <c r="D84" s="12">
        <v>1469976.09</v>
      </c>
      <c r="E84" s="12">
        <v>0</v>
      </c>
      <c r="F84" s="12">
        <v>0</v>
      </c>
      <c r="G84" s="12" t="s">
        <v>46</v>
      </c>
    </row>
    <row r="85" ht="50" customHeight="1">
      <c r="A85" s="9" t="s">
        <v>254</v>
      </c>
      <c r="B85" s="8" t="s">
        <v>255</v>
      </c>
      <c r="C85" s="8" t="s">
        <v>253</v>
      </c>
      <c r="D85" s="12" t="s">
        <v>46</v>
      </c>
      <c r="E85" s="12" t="s">
        <v>46</v>
      </c>
      <c r="F85" s="12" t="s">
        <v>46</v>
      </c>
      <c r="G85" s="12" t="s">
        <v>46</v>
      </c>
    </row>
    <row r="86" ht="50" customHeight="1">
      <c r="A86" s="9" t="s">
        <v>256</v>
      </c>
      <c r="B86" s="8" t="s">
        <v>257</v>
      </c>
      <c r="C86" s="8" t="s">
        <v>258</v>
      </c>
      <c r="D86" s="12" t="s">
        <v>46</v>
      </c>
      <c r="E86" s="12" t="s">
        <v>46</v>
      </c>
      <c r="F86" s="12" t="s">
        <v>46</v>
      </c>
      <c r="G86" s="12" t="s">
        <v>46</v>
      </c>
    </row>
    <row r="87" ht="50" customHeight="1">
      <c r="A87" s="9" t="s">
        <v>259</v>
      </c>
      <c r="B87" s="8" t="s">
        <v>260</v>
      </c>
      <c r="C87" s="8" t="s">
        <v>261</v>
      </c>
      <c r="D87" s="12" t="s">
        <v>46</v>
      </c>
      <c r="E87" s="12" t="s">
        <v>46</v>
      </c>
      <c r="F87" s="12" t="s">
        <v>46</v>
      </c>
      <c r="G87" s="12" t="s">
        <v>46</v>
      </c>
    </row>
    <row r="88" ht="25" customHeight="1">
      <c r="A88" s="9" t="s">
        <v>262</v>
      </c>
      <c r="B88" s="8" t="s">
        <v>263</v>
      </c>
      <c r="C88" s="8" t="s">
        <v>264</v>
      </c>
      <c r="D88" s="12" t="s">
        <v>46</v>
      </c>
      <c r="E88" s="12" t="s">
        <v>46</v>
      </c>
      <c r="F88" s="12" t="s">
        <v>46</v>
      </c>
      <c r="G88" s="12" t="s">
        <v>46</v>
      </c>
    </row>
    <row r="89" ht="25" customHeight="1">
      <c r="A89" s="9" t="s">
        <v>265</v>
      </c>
      <c r="B89" s="8" t="s">
        <v>266</v>
      </c>
      <c r="C89" s="8" t="s">
        <v>267</v>
      </c>
      <c r="D89" s="12" t="s">
        <v>46</v>
      </c>
      <c r="E89" s="12" t="s">
        <v>46</v>
      </c>
      <c r="F89" s="12" t="s">
        <v>46</v>
      </c>
      <c r="G89" s="12" t="s">
        <v>46</v>
      </c>
    </row>
    <row r="90" ht="20" customHeight="1">
</row>
    <row r="91" ht="20" customHeight="1">
      <c r="A91" s="0"/>
      <c r="B91" s="20" t="s">
        <v>0</v>
      </c>
      <c r="C91" s="20"/>
      <c r="D91" s="20"/>
      <c r="E91" s="20"/>
      <c r="F91" s="20"/>
      <c r="G91" s="20"/>
    </row>
    <row r="92" ht="20" customHeight="1">
      <c r="A92" s="0"/>
      <c r="B92" s="21" t="s">
        <v>268</v>
      </c>
      <c r="C92" s="21"/>
      <c r="D92" s="21"/>
      <c r="E92" s="21"/>
      <c r="F92" s="21"/>
      <c r="G92" s="21"/>
    </row>
    <row r="93" ht="20" customHeight="1">
      <c r="A93" s="0"/>
      <c r="B93" s="21" t="s">
        <v>269</v>
      </c>
      <c r="C93" s="21"/>
      <c r="D93" s="21"/>
      <c r="E93" s="21"/>
      <c r="F93" s="21"/>
      <c r="G93" s="21"/>
    </row>
    <row r="94" ht="20" customHeight="1">
      <c r="A94" s="0"/>
      <c r="B94" s="21" t="s">
        <v>6</v>
      </c>
      <c r="C94" s="21"/>
      <c r="D94" s="21"/>
      <c r="E94" s="21"/>
      <c r="F94" s="21"/>
      <c r="G94" s="21"/>
    </row>
    <row r="95" ht="20" customHeight="1">
      <c r="A95" s="0"/>
      <c r="B95" s="21" t="s">
        <v>7</v>
      </c>
      <c r="C95" s="21"/>
      <c r="D95" s="21"/>
      <c r="E95" s="21"/>
      <c r="F95" s="21"/>
      <c r="G95" s="21"/>
    </row>
    <row r="96" ht="20" customHeight="1">
      <c r="A96" s="0"/>
      <c r="B96" s="22" t="s">
        <v>9</v>
      </c>
      <c r="C96" s="22"/>
      <c r="D96" s="22"/>
      <c r="E96" s="22"/>
      <c r="F96" s="22"/>
      <c r="G96" s="22"/>
    </row>
  </sheetData>
  <sheetProtection password="C492" sheet="1" objects="1" scenarios="1"/>
  <mergeCells>
    <mergeCell ref="A2:G2"/>
    <mergeCell ref="A4:A5"/>
    <mergeCell ref="B4:B5"/>
    <mergeCell ref="C4:C5"/>
    <mergeCell ref="D4:G4"/>
    <mergeCell ref="B91:G91"/>
    <mergeCell ref="B92:G92"/>
    <mergeCell ref="B93:G93"/>
    <mergeCell ref="B94:G94"/>
    <mergeCell ref="B95:G95"/>
    <mergeCell ref="B96:G96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&amp;K00-00925199._25.470536</oddHeader>
    <oddFooter>&amp;L&amp;L&amp;"Verdana,Полужирный"&amp;K000000&amp;L&amp;"Verdana,Полужирный"&amp;K00-014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25" width="17.19" customWidth="1"/>
  </cols>
  <sheetData>
    <row r="1" ht="10" customHeight="1">
</row>
    <row r="2" ht="45" customHeight="1">
      <c r="A2" s="2" t="s">
        <v>884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8" t="s">
        <v>17</v>
      </c>
    </row>
    <row r="4" ht="30" customHeight="1">
      <c r="A4" s="4" t="s">
        <v>602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16" t="s">
        <v>18</v>
      </c>
      <c r="Y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16" t="s">
        <v>20</v>
      </c>
      <c r="Y5" s="8" t="s">
        <v>21</v>
      </c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16" t="s">
        <v>360</v>
      </c>
      <c r="Y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6" t="s">
        <v>362</v>
      </c>
      <c r="Y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6"/>
      <c r="Y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16" t="s">
        <v>32</v>
      </c>
      <c r="Y9" s="8" t="s">
        <v>33</v>
      </c>
    </row>
    <row r="10" ht="10" customHeight="1">
</row>
    <row r="11" ht="45" customHeight="1">
      <c r="A11" s="3" t="s">
        <v>885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  <c r="G13" s="8"/>
    </row>
    <row r="14" ht="5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  <c r="G14" s="8" t="s">
        <v>886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  <c r="G15" s="8" t="s">
        <v>374</v>
      </c>
    </row>
    <row r="16" ht="20" customHeight="1">
      <c r="A16" s="9" t="s">
        <v>377</v>
      </c>
      <c r="B16" s="9"/>
      <c r="C16" s="8" t="s">
        <v>376</v>
      </c>
      <c r="D16" s="12">
        <v>0</v>
      </c>
      <c r="E16" s="12">
        <v>0</v>
      </c>
      <c r="F16" s="12">
        <v>0</v>
      </c>
      <c r="G16" s="12">
        <v>0</v>
      </c>
    </row>
    <row r="17" ht="20" customHeight="1">
      <c r="A17" s="9" t="s">
        <v>375</v>
      </c>
      <c r="B17" s="9"/>
      <c r="C17" s="8" t="s">
        <v>378</v>
      </c>
      <c r="D17" s="12">
        <v>0</v>
      </c>
      <c r="E17" s="12">
        <v>0</v>
      </c>
      <c r="F17" s="12">
        <v>0</v>
      </c>
      <c r="G17" s="12">
        <v>0</v>
      </c>
    </row>
    <row r="18" ht="20" customHeight="1">
      <c r="A18" s="9" t="s">
        <v>887</v>
      </c>
      <c r="B18" s="9"/>
      <c r="C18" s="8" t="s">
        <v>380</v>
      </c>
      <c r="D18" s="12">
        <v>15561174.19</v>
      </c>
      <c r="E18" s="12">
        <v>0</v>
      </c>
      <c r="F18" s="12">
        <v>0</v>
      </c>
      <c r="G18" s="12">
        <v>0</v>
      </c>
    </row>
    <row r="19" ht="20" customHeight="1">
      <c r="A19" s="9" t="s">
        <v>383</v>
      </c>
      <c r="B19" s="9"/>
      <c r="C19" s="8" t="s">
        <v>382</v>
      </c>
      <c r="D19" s="12">
        <v>0</v>
      </c>
      <c r="E19" s="12">
        <v>0</v>
      </c>
      <c r="F19" s="12">
        <v>0</v>
      </c>
      <c r="G19" s="12">
        <v>0</v>
      </c>
    </row>
    <row r="20" ht="20" customHeight="1">
      <c r="A20" s="9" t="s">
        <v>381</v>
      </c>
      <c r="B20" s="9"/>
      <c r="C20" s="8" t="s">
        <v>384</v>
      </c>
      <c r="D20" s="12">
        <v>0</v>
      </c>
      <c r="E20" s="12">
        <v>0</v>
      </c>
      <c r="F20" s="12">
        <v>0</v>
      </c>
      <c r="G20" s="12">
        <v>0</v>
      </c>
    </row>
    <row r="21" ht="50" customHeight="1">
      <c r="A21" s="9" t="s">
        <v>888</v>
      </c>
      <c r="B21" s="9"/>
      <c r="C21" s="8" t="s">
        <v>386</v>
      </c>
      <c r="D21" s="12">
        <f>D16-D17+D18-D19+D20</f>
      </c>
      <c r="E21" s="12">
        <f>E16-E17+E18-E19+E20</f>
      </c>
      <c r="F21" s="12">
        <f>F16-F17+F18-F19+F20</f>
      </c>
      <c r="G21" s="12">
        <f>G16-G17+G18-G19+G20</f>
      </c>
    </row>
    <row r="22" ht="10" customHeight="1">
</row>
    <row r="23" ht="45" customHeight="1">
      <c r="A23" s="3" t="s">
        <v>889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ht="10" customHeight="1">
</row>
    <row r="25" ht="20" customHeight="1">
      <c r="A25" s="8" t="s">
        <v>890</v>
      </c>
      <c r="B25" s="8"/>
      <c r="C25" s="8" t="s">
        <v>891</v>
      </c>
      <c r="D25" s="8"/>
      <c r="E25" s="8" t="s">
        <v>724</v>
      </c>
      <c r="F25" s="8" t="s">
        <v>892</v>
      </c>
      <c r="G25" s="8" t="s">
        <v>36</v>
      </c>
      <c r="H25" s="8" t="s">
        <v>893</v>
      </c>
      <c r="I25" s="8"/>
      <c r="J25" s="8"/>
      <c r="K25" s="8"/>
    </row>
    <row r="26" ht="200" customHeight="1">
      <c r="A26" s="8"/>
      <c r="B26" s="0"/>
      <c r="C26" s="8" t="s">
        <v>894</v>
      </c>
      <c r="D26" s="8" t="s">
        <v>895</v>
      </c>
      <c r="E26" s="8"/>
      <c r="F26" s="8"/>
      <c r="G26" s="8"/>
      <c r="H26" s="8" t="s">
        <v>367</v>
      </c>
      <c r="I26" s="8" t="s">
        <v>368</v>
      </c>
      <c r="J26" s="8" t="s">
        <v>369</v>
      </c>
      <c r="K26" s="8" t="s">
        <v>886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  <c r="G27" s="8" t="s">
        <v>374</v>
      </c>
      <c r="H27" s="8" t="s">
        <v>29</v>
      </c>
      <c r="I27" s="8" t="s">
        <v>405</v>
      </c>
      <c r="J27" s="8" t="s">
        <v>406</v>
      </c>
      <c r="K27" s="8" t="s">
        <v>407</v>
      </c>
    </row>
    <row r="28" ht="40" customHeight="1">
      <c r="A28" s="8" t="s">
        <v>896</v>
      </c>
      <c r="B28" s="8"/>
      <c r="C28" s="8"/>
      <c r="D28" s="8"/>
      <c r="E28" s="8" t="s">
        <v>897</v>
      </c>
      <c r="F28" s="8"/>
      <c r="G28" s="8" t="s">
        <v>738</v>
      </c>
      <c r="H28" s="12">
        <v>73500</v>
      </c>
      <c r="I28" s="12">
        <v>0</v>
      </c>
      <c r="J28" s="12">
        <v>0</v>
      </c>
      <c r="K28" s="12">
        <v>0</v>
      </c>
    </row>
    <row r="29" ht="20" customHeight="1">
      <c r="A29" s="8" t="s">
        <v>898</v>
      </c>
      <c r="B29" s="8"/>
      <c r="C29" s="8"/>
      <c r="D29" s="8"/>
      <c r="E29" s="8" t="s">
        <v>897</v>
      </c>
      <c r="F29" s="8"/>
      <c r="G29" s="8" t="s">
        <v>740</v>
      </c>
      <c r="H29" s="12">
        <v>24379.39</v>
      </c>
      <c r="I29" s="12">
        <v>0</v>
      </c>
      <c r="J29" s="12">
        <v>0</v>
      </c>
      <c r="K29" s="12">
        <v>0</v>
      </c>
    </row>
    <row r="30" ht="20" customHeight="1">
      <c r="A30" s="24" t="s">
        <v>899</v>
      </c>
      <c r="B30" s="24"/>
      <c r="C30" s="24"/>
      <c r="D30" s="24"/>
      <c r="E30" s="24"/>
      <c r="F30" s="24"/>
      <c r="G30" s="18" t="s">
        <v>900</v>
      </c>
      <c r="H30" s="15">
        <f>SUBTOTAL(9,H28:H29)</f>
      </c>
      <c r="I30" s="15">
        <f>SUBTOTAL(9,I28:I29)</f>
      </c>
      <c r="J30" s="15">
        <f>SUBTOTAL(9,J28:J29)</f>
      </c>
      <c r="K30" s="15">
        <f>SUBTOTAL(9,K28:K29)</f>
      </c>
    </row>
    <row r="31" ht="20" customHeight="1">
      <c r="A31" s="8" t="s">
        <v>901</v>
      </c>
      <c r="B31" s="8"/>
      <c r="C31" s="8"/>
      <c r="D31" s="8"/>
      <c r="E31" s="8" t="s">
        <v>902</v>
      </c>
      <c r="F31" s="8"/>
      <c r="G31" s="8" t="s">
        <v>745</v>
      </c>
      <c r="H31" s="12">
        <v>0</v>
      </c>
      <c r="I31" s="12">
        <v>0</v>
      </c>
      <c r="J31" s="12">
        <v>0</v>
      </c>
      <c r="K31" s="12">
        <v>0</v>
      </c>
    </row>
    <row r="32" ht="20" customHeight="1">
      <c r="A32" s="24" t="s">
        <v>899</v>
      </c>
      <c r="B32" s="24"/>
      <c r="C32" s="24"/>
      <c r="D32" s="24"/>
      <c r="E32" s="24"/>
      <c r="F32" s="24"/>
      <c r="G32" s="18" t="s">
        <v>903</v>
      </c>
      <c r="H32" s="15">
        <f>SUBTOTAL(9,H31:H31)</f>
      </c>
      <c r="I32" s="15">
        <f>SUBTOTAL(9,I31:I31)</f>
      </c>
      <c r="J32" s="15">
        <f>SUBTOTAL(9,J31:J31)</f>
      </c>
      <c r="K32" s="15">
        <f>SUBTOTAL(9,K31:K31)</f>
      </c>
    </row>
    <row r="33" ht="20" customHeight="1">
      <c r="A33" s="8" t="s">
        <v>904</v>
      </c>
      <c r="B33" s="8"/>
      <c r="C33" s="8"/>
      <c r="D33" s="8"/>
      <c r="E33" s="8" t="s">
        <v>905</v>
      </c>
      <c r="F33" s="8"/>
      <c r="G33" s="8" t="s">
        <v>906</v>
      </c>
      <c r="H33" s="12">
        <v>5250</v>
      </c>
      <c r="I33" s="12">
        <v>0</v>
      </c>
      <c r="J33" s="12">
        <v>0</v>
      </c>
      <c r="K33" s="12">
        <v>0</v>
      </c>
    </row>
    <row r="34" ht="20" customHeight="1">
      <c r="A34" s="8" t="s">
        <v>907</v>
      </c>
      <c r="B34" s="8"/>
      <c r="C34" s="8"/>
      <c r="D34" s="8"/>
      <c r="E34" s="8" t="s">
        <v>905</v>
      </c>
      <c r="F34" s="8"/>
      <c r="G34" s="8" t="s">
        <v>908</v>
      </c>
      <c r="H34" s="12">
        <v>141874.44</v>
      </c>
      <c r="I34" s="12">
        <v>0</v>
      </c>
      <c r="J34" s="12">
        <v>0</v>
      </c>
      <c r="K34" s="12">
        <v>0</v>
      </c>
    </row>
    <row r="35" ht="20" customHeight="1">
      <c r="A35" s="8" t="s">
        <v>909</v>
      </c>
      <c r="B35" s="8"/>
      <c r="C35" s="8"/>
      <c r="D35" s="8"/>
      <c r="E35" s="8" t="s">
        <v>905</v>
      </c>
      <c r="F35" s="8"/>
      <c r="G35" s="8" t="s">
        <v>910</v>
      </c>
      <c r="H35" s="12">
        <v>711956.87</v>
      </c>
      <c r="I35" s="12">
        <v>0</v>
      </c>
      <c r="J35" s="12">
        <v>0</v>
      </c>
      <c r="K35" s="12">
        <v>0</v>
      </c>
    </row>
    <row r="36" ht="20" customHeight="1">
      <c r="A36" s="8" t="s">
        <v>911</v>
      </c>
      <c r="B36" s="8"/>
      <c r="C36" s="8"/>
      <c r="D36" s="8"/>
      <c r="E36" s="8" t="s">
        <v>905</v>
      </c>
      <c r="F36" s="8"/>
      <c r="G36" s="8" t="s">
        <v>912</v>
      </c>
      <c r="H36" s="12">
        <v>219707.17</v>
      </c>
      <c r="I36" s="12">
        <v>0</v>
      </c>
      <c r="J36" s="12">
        <v>0</v>
      </c>
      <c r="K36" s="12">
        <v>0</v>
      </c>
    </row>
    <row r="37" ht="20" customHeight="1">
      <c r="A37" s="8" t="s">
        <v>913</v>
      </c>
      <c r="B37" s="8"/>
      <c r="C37" s="8"/>
      <c r="D37" s="8"/>
      <c r="E37" s="8" t="s">
        <v>905</v>
      </c>
      <c r="F37" s="8"/>
      <c r="G37" s="8" t="s">
        <v>914</v>
      </c>
      <c r="H37" s="12">
        <v>844882.13</v>
      </c>
      <c r="I37" s="12">
        <v>0</v>
      </c>
      <c r="J37" s="12">
        <v>0</v>
      </c>
      <c r="K37" s="12">
        <v>0</v>
      </c>
    </row>
    <row r="38" ht="20" customHeight="1">
      <c r="A38" s="8" t="s">
        <v>915</v>
      </c>
      <c r="B38" s="8"/>
      <c r="C38" s="8"/>
      <c r="D38" s="8"/>
      <c r="E38" s="8" t="s">
        <v>905</v>
      </c>
      <c r="F38" s="8"/>
      <c r="G38" s="8" t="s">
        <v>916</v>
      </c>
      <c r="H38" s="12">
        <v>84077.67</v>
      </c>
      <c r="I38" s="12">
        <v>0</v>
      </c>
      <c r="J38" s="12">
        <v>0</v>
      </c>
      <c r="K38" s="12">
        <v>0</v>
      </c>
    </row>
    <row r="39" ht="20" customHeight="1">
      <c r="A39" s="8" t="s">
        <v>917</v>
      </c>
      <c r="B39" s="8"/>
      <c r="C39" s="8"/>
      <c r="D39" s="8"/>
      <c r="E39" s="8" t="s">
        <v>905</v>
      </c>
      <c r="F39" s="8"/>
      <c r="G39" s="8" t="s">
        <v>918</v>
      </c>
      <c r="H39" s="12">
        <v>1266832.54</v>
      </c>
      <c r="I39" s="12">
        <v>0</v>
      </c>
      <c r="J39" s="12">
        <v>0</v>
      </c>
      <c r="K39" s="12">
        <v>0</v>
      </c>
    </row>
    <row r="40" ht="20" customHeight="1">
      <c r="A40" s="24" t="s">
        <v>899</v>
      </c>
      <c r="B40" s="24"/>
      <c r="C40" s="24"/>
      <c r="D40" s="24"/>
      <c r="E40" s="24"/>
      <c r="F40" s="24"/>
      <c r="G40" s="18" t="s">
        <v>919</v>
      </c>
      <c r="H40" s="15">
        <f>SUBTOTAL(9,H33:H39)</f>
      </c>
      <c r="I40" s="15">
        <f>SUBTOTAL(9,I33:I39)</f>
      </c>
      <c r="J40" s="15">
        <f>SUBTOTAL(9,J33:J39)</f>
      </c>
      <c r="K40" s="15">
        <f>SUBTOTAL(9,K33:K39)</f>
      </c>
    </row>
    <row r="41" ht="40" customHeight="1">
      <c r="A41" s="8" t="s">
        <v>920</v>
      </c>
      <c r="B41" s="8"/>
      <c r="C41" s="8"/>
      <c r="D41" s="8"/>
      <c r="E41" s="8" t="s">
        <v>921</v>
      </c>
      <c r="F41" s="8"/>
      <c r="G41" s="8" t="s">
        <v>922</v>
      </c>
      <c r="H41" s="12">
        <v>15803.5</v>
      </c>
      <c r="I41" s="12">
        <v>0</v>
      </c>
      <c r="J41" s="12">
        <v>0</v>
      </c>
      <c r="K41" s="12">
        <v>0</v>
      </c>
    </row>
    <row r="42" ht="20" customHeight="1">
      <c r="A42" s="8" t="s">
        <v>923</v>
      </c>
      <c r="B42" s="8"/>
      <c r="C42" s="8"/>
      <c r="D42" s="8"/>
      <c r="E42" s="8" t="s">
        <v>921</v>
      </c>
      <c r="F42" s="8"/>
      <c r="G42" s="8" t="s">
        <v>924</v>
      </c>
      <c r="H42" s="12">
        <v>85779.6</v>
      </c>
      <c r="I42" s="12">
        <v>0</v>
      </c>
      <c r="J42" s="12">
        <v>0</v>
      </c>
      <c r="K42" s="12">
        <v>0</v>
      </c>
    </row>
    <row r="43" ht="20" customHeight="1">
      <c r="A43" s="24" t="s">
        <v>899</v>
      </c>
      <c r="B43" s="24"/>
      <c r="C43" s="24"/>
      <c r="D43" s="24"/>
      <c r="E43" s="24"/>
      <c r="F43" s="24"/>
      <c r="G43" s="18" t="s">
        <v>925</v>
      </c>
      <c r="H43" s="15">
        <f>SUBTOTAL(9,H41:H42)</f>
      </c>
      <c r="I43" s="15">
        <f>SUBTOTAL(9,I41:I42)</f>
      </c>
      <c r="J43" s="15">
        <f>SUBTOTAL(9,J41:J42)</f>
      </c>
      <c r="K43" s="15">
        <f>SUBTOTAL(9,K41:K42)</f>
      </c>
    </row>
    <row r="44" ht="40" customHeight="1">
      <c r="A44" s="8" t="s">
        <v>926</v>
      </c>
      <c r="B44" s="8"/>
      <c r="C44" s="8"/>
      <c r="D44" s="8"/>
      <c r="E44" s="8" t="s">
        <v>927</v>
      </c>
      <c r="F44" s="8"/>
      <c r="G44" s="8" t="s">
        <v>928</v>
      </c>
      <c r="H44" s="12">
        <v>16128</v>
      </c>
      <c r="I44" s="12">
        <v>0</v>
      </c>
      <c r="J44" s="12">
        <v>0</v>
      </c>
      <c r="K44" s="12">
        <v>0</v>
      </c>
    </row>
    <row r="45" ht="40" customHeight="1">
      <c r="A45" s="8" t="s">
        <v>929</v>
      </c>
      <c r="B45" s="8"/>
      <c r="C45" s="8"/>
      <c r="D45" s="8"/>
      <c r="E45" s="8" t="s">
        <v>927</v>
      </c>
      <c r="F45" s="8"/>
      <c r="G45" s="8" t="s">
        <v>930</v>
      </c>
      <c r="H45" s="12">
        <v>26500</v>
      </c>
      <c r="I45" s="12">
        <v>0</v>
      </c>
      <c r="J45" s="12">
        <v>0</v>
      </c>
      <c r="K45" s="12">
        <v>0</v>
      </c>
    </row>
    <row r="46" ht="40" customHeight="1">
      <c r="A46" s="8" t="s">
        <v>931</v>
      </c>
      <c r="B46" s="8"/>
      <c r="C46" s="8"/>
      <c r="D46" s="8"/>
      <c r="E46" s="8" t="s">
        <v>927</v>
      </c>
      <c r="F46" s="8"/>
      <c r="G46" s="8" t="s">
        <v>932</v>
      </c>
      <c r="H46" s="12">
        <v>8400</v>
      </c>
      <c r="I46" s="12">
        <v>0</v>
      </c>
      <c r="J46" s="12">
        <v>0</v>
      </c>
      <c r="K46" s="12">
        <v>0</v>
      </c>
    </row>
    <row r="47" ht="40" customHeight="1">
      <c r="A47" s="8" t="s">
        <v>933</v>
      </c>
      <c r="B47" s="8"/>
      <c r="C47" s="8"/>
      <c r="D47" s="8"/>
      <c r="E47" s="8" t="s">
        <v>927</v>
      </c>
      <c r="F47" s="8"/>
      <c r="G47" s="8" t="s">
        <v>934</v>
      </c>
      <c r="H47" s="12">
        <v>60537.28</v>
      </c>
      <c r="I47" s="12">
        <v>0</v>
      </c>
      <c r="J47" s="12">
        <v>0</v>
      </c>
      <c r="K47" s="12">
        <v>0</v>
      </c>
    </row>
    <row r="48" ht="40" customHeight="1">
      <c r="A48" s="8" t="s">
        <v>935</v>
      </c>
      <c r="B48" s="8"/>
      <c r="C48" s="8"/>
      <c r="D48" s="8"/>
      <c r="E48" s="8" t="s">
        <v>927</v>
      </c>
      <c r="F48" s="8"/>
      <c r="G48" s="8" t="s">
        <v>936</v>
      </c>
      <c r="H48" s="12">
        <v>1535820</v>
      </c>
      <c r="I48" s="12">
        <v>0</v>
      </c>
      <c r="J48" s="12">
        <v>0</v>
      </c>
      <c r="K48" s="12">
        <v>0</v>
      </c>
    </row>
    <row r="49" ht="80" customHeight="1">
      <c r="A49" s="8" t="s">
        <v>937</v>
      </c>
      <c r="B49" s="8"/>
      <c r="C49" s="8"/>
      <c r="D49" s="8"/>
      <c r="E49" s="8" t="s">
        <v>927</v>
      </c>
      <c r="F49" s="8"/>
      <c r="G49" s="8" t="s">
        <v>938</v>
      </c>
      <c r="H49" s="12">
        <v>93915.36</v>
      </c>
      <c r="I49" s="12">
        <v>0</v>
      </c>
      <c r="J49" s="12">
        <v>0</v>
      </c>
      <c r="K49" s="12">
        <v>0</v>
      </c>
    </row>
    <row r="50" ht="40" customHeight="1">
      <c r="A50" s="8" t="s">
        <v>939</v>
      </c>
      <c r="B50" s="8"/>
      <c r="C50" s="8"/>
      <c r="D50" s="8"/>
      <c r="E50" s="8" t="s">
        <v>927</v>
      </c>
      <c r="F50" s="8"/>
      <c r="G50" s="8" t="s">
        <v>940</v>
      </c>
      <c r="H50" s="12">
        <v>16000</v>
      </c>
      <c r="I50" s="12">
        <v>0</v>
      </c>
      <c r="J50" s="12">
        <v>0</v>
      </c>
      <c r="K50" s="12">
        <v>0</v>
      </c>
    </row>
    <row r="51" ht="40" customHeight="1">
      <c r="A51" s="8" t="s">
        <v>941</v>
      </c>
      <c r="B51" s="8"/>
      <c r="C51" s="8"/>
      <c r="D51" s="8"/>
      <c r="E51" s="8" t="s">
        <v>927</v>
      </c>
      <c r="F51" s="8"/>
      <c r="G51" s="8" t="s">
        <v>942</v>
      </c>
      <c r="H51" s="12">
        <v>23900</v>
      </c>
      <c r="I51" s="12">
        <v>0</v>
      </c>
      <c r="J51" s="12">
        <v>0</v>
      </c>
      <c r="K51" s="12">
        <v>0</v>
      </c>
    </row>
    <row r="52" ht="40" customHeight="1">
      <c r="A52" s="8" t="s">
        <v>943</v>
      </c>
      <c r="B52" s="8"/>
      <c r="C52" s="8"/>
      <c r="D52" s="8"/>
      <c r="E52" s="8" t="s">
        <v>927</v>
      </c>
      <c r="F52" s="8"/>
      <c r="G52" s="8" t="s">
        <v>944</v>
      </c>
      <c r="H52" s="12">
        <v>23300</v>
      </c>
      <c r="I52" s="12">
        <v>0</v>
      </c>
      <c r="J52" s="12">
        <v>0</v>
      </c>
      <c r="K52" s="12">
        <v>0</v>
      </c>
    </row>
    <row r="53" ht="40" customHeight="1">
      <c r="A53" s="8" t="s">
        <v>945</v>
      </c>
      <c r="B53" s="8"/>
      <c r="C53" s="8"/>
      <c r="D53" s="8"/>
      <c r="E53" s="8" t="s">
        <v>927</v>
      </c>
      <c r="F53" s="8"/>
      <c r="G53" s="8" t="s">
        <v>946</v>
      </c>
      <c r="H53" s="12">
        <v>20000</v>
      </c>
      <c r="I53" s="12">
        <v>0</v>
      </c>
      <c r="J53" s="12">
        <v>0</v>
      </c>
      <c r="K53" s="12">
        <v>0</v>
      </c>
    </row>
    <row r="54" ht="40" customHeight="1">
      <c r="A54" s="8" t="s">
        <v>947</v>
      </c>
      <c r="B54" s="8"/>
      <c r="C54" s="8"/>
      <c r="D54" s="8"/>
      <c r="E54" s="8" t="s">
        <v>927</v>
      </c>
      <c r="F54" s="8"/>
      <c r="G54" s="8" t="s">
        <v>948</v>
      </c>
      <c r="H54" s="12">
        <v>10920</v>
      </c>
      <c r="I54" s="12">
        <v>0</v>
      </c>
      <c r="J54" s="12">
        <v>0</v>
      </c>
      <c r="K54" s="12">
        <v>0</v>
      </c>
    </row>
    <row r="55" ht="40" customHeight="1">
      <c r="A55" s="8" t="s">
        <v>949</v>
      </c>
      <c r="B55" s="8"/>
      <c r="C55" s="8"/>
      <c r="D55" s="8"/>
      <c r="E55" s="8" t="s">
        <v>927</v>
      </c>
      <c r="F55" s="8"/>
      <c r="G55" s="8" t="s">
        <v>950</v>
      </c>
      <c r="H55" s="12">
        <v>50000</v>
      </c>
      <c r="I55" s="12">
        <v>0</v>
      </c>
      <c r="J55" s="12">
        <v>0</v>
      </c>
      <c r="K55" s="12">
        <v>0</v>
      </c>
    </row>
    <row r="56" ht="40" customHeight="1">
      <c r="A56" s="8" t="s">
        <v>951</v>
      </c>
      <c r="B56" s="8"/>
      <c r="C56" s="8"/>
      <c r="D56" s="8"/>
      <c r="E56" s="8" t="s">
        <v>927</v>
      </c>
      <c r="F56" s="8"/>
      <c r="G56" s="8" t="s">
        <v>952</v>
      </c>
      <c r="H56" s="12">
        <v>55910</v>
      </c>
      <c r="I56" s="12">
        <v>0</v>
      </c>
      <c r="J56" s="12">
        <v>0</v>
      </c>
      <c r="K56" s="12">
        <v>0</v>
      </c>
    </row>
    <row r="57" ht="40" customHeight="1">
      <c r="A57" s="8" t="s">
        <v>953</v>
      </c>
      <c r="B57" s="8"/>
      <c r="C57" s="8"/>
      <c r="D57" s="8"/>
      <c r="E57" s="8" t="s">
        <v>927</v>
      </c>
      <c r="F57" s="8"/>
      <c r="G57" s="8" t="s">
        <v>954</v>
      </c>
      <c r="H57" s="12">
        <v>36651</v>
      </c>
      <c r="I57" s="12">
        <v>0</v>
      </c>
      <c r="J57" s="12">
        <v>0</v>
      </c>
      <c r="K57" s="12">
        <v>0</v>
      </c>
    </row>
    <row r="58" ht="40" customHeight="1">
      <c r="A58" s="8" t="s">
        <v>955</v>
      </c>
      <c r="B58" s="8"/>
      <c r="C58" s="8"/>
      <c r="D58" s="8"/>
      <c r="E58" s="8" t="s">
        <v>927</v>
      </c>
      <c r="F58" s="8"/>
      <c r="G58" s="8" t="s">
        <v>956</v>
      </c>
      <c r="H58" s="12">
        <v>2660</v>
      </c>
      <c r="I58" s="12">
        <v>0</v>
      </c>
      <c r="J58" s="12">
        <v>0</v>
      </c>
      <c r="K58" s="12">
        <v>0</v>
      </c>
    </row>
    <row r="59" ht="40" customHeight="1">
      <c r="A59" s="8" t="s">
        <v>957</v>
      </c>
      <c r="B59" s="8"/>
      <c r="C59" s="8"/>
      <c r="D59" s="8"/>
      <c r="E59" s="8" t="s">
        <v>927</v>
      </c>
      <c r="F59" s="8"/>
      <c r="G59" s="8" t="s">
        <v>958</v>
      </c>
      <c r="H59" s="12">
        <v>0</v>
      </c>
      <c r="I59" s="12">
        <v>0</v>
      </c>
      <c r="J59" s="12">
        <v>0</v>
      </c>
      <c r="K59" s="12">
        <v>0</v>
      </c>
    </row>
    <row r="60" ht="40" customHeight="1">
      <c r="A60" s="8" t="s">
        <v>959</v>
      </c>
      <c r="B60" s="8"/>
      <c r="C60" s="8"/>
      <c r="D60" s="8"/>
      <c r="E60" s="8" t="s">
        <v>927</v>
      </c>
      <c r="F60" s="8"/>
      <c r="G60" s="8" t="s">
        <v>960</v>
      </c>
      <c r="H60" s="12">
        <v>0</v>
      </c>
      <c r="I60" s="12">
        <v>0</v>
      </c>
      <c r="J60" s="12">
        <v>0</v>
      </c>
      <c r="K60" s="12">
        <v>0</v>
      </c>
    </row>
    <row r="61" ht="40" customHeight="1">
      <c r="A61" s="8" t="s">
        <v>961</v>
      </c>
      <c r="B61" s="8"/>
      <c r="C61" s="8"/>
      <c r="D61" s="8"/>
      <c r="E61" s="8" t="s">
        <v>927</v>
      </c>
      <c r="F61" s="8"/>
      <c r="G61" s="8" t="s">
        <v>962</v>
      </c>
      <c r="H61" s="12">
        <v>0</v>
      </c>
      <c r="I61" s="12">
        <v>0</v>
      </c>
      <c r="J61" s="12">
        <v>0</v>
      </c>
      <c r="K61" s="12">
        <v>0</v>
      </c>
    </row>
    <row r="62" ht="60" customHeight="1">
      <c r="A62" s="8" t="s">
        <v>963</v>
      </c>
      <c r="B62" s="8"/>
      <c r="C62" s="8"/>
      <c r="D62" s="8"/>
      <c r="E62" s="8" t="s">
        <v>927</v>
      </c>
      <c r="F62" s="8"/>
      <c r="G62" s="8" t="s">
        <v>964</v>
      </c>
      <c r="H62" s="12">
        <v>82320</v>
      </c>
      <c r="I62" s="12">
        <v>0</v>
      </c>
      <c r="J62" s="12">
        <v>0</v>
      </c>
      <c r="K62" s="12">
        <v>0</v>
      </c>
    </row>
    <row r="63" ht="40" customHeight="1">
      <c r="A63" s="8" t="s">
        <v>965</v>
      </c>
      <c r="B63" s="8"/>
      <c r="C63" s="8"/>
      <c r="D63" s="8"/>
      <c r="E63" s="8" t="s">
        <v>927</v>
      </c>
      <c r="F63" s="8"/>
      <c r="G63" s="8" t="s">
        <v>966</v>
      </c>
      <c r="H63" s="12">
        <v>20862.72</v>
      </c>
      <c r="I63" s="12">
        <v>0</v>
      </c>
      <c r="J63" s="12">
        <v>0</v>
      </c>
      <c r="K63" s="12">
        <v>0</v>
      </c>
    </row>
    <row r="64" ht="60" customHeight="1">
      <c r="A64" s="8" t="s">
        <v>967</v>
      </c>
      <c r="B64" s="8"/>
      <c r="C64" s="8"/>
      <c r="D64" s="8"/>
      <c r="E64" s="8" t="s">
        <v>927</v>
      </c>
      <c r="F64" s="8"/>
      <c r="G64" s="8" t="s">
        <v>968</v>
      </c>
      <c r="H64" s="12">
        <v>42000</v>
      </c>
      <c r="I64" s="12">
        <v>0</v>
      </c>
      <c r="J64" s="12">
        <v>0</v>
      </c>
      <c r="K64" s="12">
        <v>0</v>
      </c>
    </row>
    <row r="65" ht="40" customHeight="1">
      <c r="A65" s="8" t="s">
        <v>969</v>
      </c>
      <c r="B65" s="8"/>
      <c r="C65" s="8"/>
      <c r="D65" s="8"/>
      <c r="E65" s="8" t="s">
        <v>927</v>
      </c>
      <c r="F65" s="8"/>
      <c r="G65" s="8" t="s">
        <v>970</v>
      </c>
      <c r="H65" s="12">
        <v>99132</v>
      </c>
      <c r="I65" s="12">
        <v>0</v>
      </c>
      <c r="J65" s="12">
        <v>0</v>
      </c>
      <c r="K65" s="12">
        <v>0</v>
      </c>
    </row>
    <row r="66" ht="40" customHeight="1">
      <c r="A66" s="8" t="s">
        <v>971</v>
      </c>
      <c r="B66" s="8"/>
      <c r="C66" s="8"/>
      <c r="D66" s="8"/>
      <c r="E66" s="8" t="s">
        <v>927</v>
      </c>
      <c r="F66" s="8"/>
      <c r="G66" s="8" t="s">
        <v>972</v>
      </c>
      <c r="H66" s="12">
        <v>0</v>
      </c>
      <c r="I66" s="12">
        <v>0</v>
      </c>
      <c r="J66" s="12">
        <v>0</v>
      </c>
      <c r="K66" s="12">
        <v>0</v>
      </c>
    </row>
    <row r="67" ht="40" customHeight="1">
      <c r="A67" s="8" t="s">
        <v>973</v>
      </c>
      <c r="B67" s="8"/>
      <c r="C67" s="8"/>
      <c r="D67" s="8"/>
      <c r="E67" s="8" t="s">
        <v>927</v>
      </c>
      <c r="F67" s="8"/>
      <c r="G67" s="8" t="s">
        <v>974</v>
      </c>
      <c r="H67" s="12">
        <v>41216</v>
      </c>
      <c r="I67" s="12">
        <v>0</v>
      </c>
      <c r="J67" s="12">
        <v>0</v>
      </c>
      <c r="K67" s="12">
        <v>0</v>
      </c>
    </row>
    <row r="68" ht="40" customHeight="1">
      <c r="A68" s="8" t="s">
        <v>975</v>
      </c>
      <c r="B68" s="8"/>
      <c r="C68" s="8"/>
      <c r="D68" s="8"/>
      <c r="E68" s="8" t="s">
        <v>927</v>
      </c>
      <c r="F68" s="8"/>
      <c r="G68" s="8" t="s">
        <v>976</v>
      </c>
      <c r="H68" s="12">
        <v>0</v>
      </c>
      <c r="I68" s="12">
        <v>0</v>
      </c>
      <c r="J68" s="12">
        <v>0</v>
      </c>
      <c r="K68" s="12">
        <v>0</v>
      </c>
    </row>
    <row r="69" ht="40" customHeight="1">
      <c r="A69" s="8" t="s">
        <v>977</v>
      </c>
      <c r="B69" s="8"/>
      <c r="C69" s="8"/>
      <c r="D69" s="8"/>
      <c r="E69" s="8" t="s">
        <v>927</v>
      </c>
      <c r="F69" s="8"/>
      <c r="G69" s="8" t="s">
        <v>978</v>
      </c>
      <c r="H69" s="12">
        <v>37400</v>
      </c>
      <c r="I69" s="12">
        <v>0</v>
      </c>
      <c r="J69" s="12">
        <v>0</v>
      </c>
      <c r="K69" s="12">
        <v>0</v>
      </c>
    </row>
    <row r="70" ht="40" customHeight="1">
      <c r="A70" s="8" t="s">
        <v>979</v>
      </c>
      <c r="B70" s="8"/>
      <c r="C70" s="8"/>
      <c r="D70" s="8"/>
      <c r="E70" s="8" t="s">
        <v>927</v>
      </c>
      <c r="F70" s="8"/>
      <c r="G70" s="8" t="s">
        <v>980</v>
      </c>
      <c r="H70" s="12">
        <v>282659.76</v>
      </c>
      <c r="I70" s="12">
        <v>0</v>
      </c>
      <c r="J70" s="12">
        <v>0</v>
      </c>
      <c r="K70" s="12">
        <v>0</v>
      </c>
    </row>
    <row r="71" ht="40" customHeight="1">
      <c r="A71" s="8" t="s">
        <v>981</v>
      </c>
      <c r="B71" s="8"/>
      <c r="C71" s="8"/>
      <c r="D71" s="8"/>
      <c r="E71" s="8" t="s">
        <v>927</v>
      </c>
      <c r="F71" s="8"/>
      <c r="G71" s="8" t="s">
        <v>982</v>
      </c>
      <c r="H71" s="12">
        <v>38140</v>
      </c>
      <c r="I71" s="12">
        <v>0</v>
      </c>
      <c r="J71" s="12">
        <v>0</v>
      </c>
      <c r="K71" s="12">
        <v>0</v>
      </c>
    </row>
    <row r="72" ht="20" customHeight="1">
      <c r="A72" s="24" t="s">
        <v>899</v>
      </c>
      <c r="B72" s="24"/>
      <c r="C72" s="24"/>
      <c r="D72" s="24"/>
      <c r="E72" s="24"/>
      <c r="F72" s="24"/>
      <c r="G72" s="18" t="s">
        <v>983</v>
      </c>
      <c r="H72" s="15">
        <f>SUBTOTAL(9,H44:H71)</f>
      </c>
      <c r="I72" s="15">
        <f>SUBTOTAL(9,I44:I71)</f>
      </c>
      <c r="J72" s="15">
        <f>SUBTOTAL(9,J44:J71)</f>
      </c>
      <c r="K72" s="15">
        <f>SUBTOTAL(9,K44:K71)</f>
      </c>
    </row>
    <row r="73" ht="40" customHeight="1">
      <c r="A73" s="8" t="s">
        <v>984</v>
      </c>
      <c r="B73" s="8"/>
      <c r="C73" s="8"/>
      <c r="D73" s="8"/>
      <c r="E73" s="8" t="s">
        <v>985</v>
      </c>
      <c r="F73" s="8"/>
      <c r="G73" s="8" t="s">
        <v>986</v>
      </c>
      <c r="H73" s="12">
        <v>2000</v>
      </c>
      <c r="I73" s="12">
        <v>0</v>
      </c>
      <c r="J73" s="12">
        <v>0</v>
      </c>
      <c r="K73" s="12">
        <v>0</v>
      </c>
    </row>
    <row r="74" ht="40" customHeight="1">
      <c r="A74" s="8" t="s">
        <v>987</v>
      </c>
      <c r="B74" s="8"/>
      <c r="C74" s="8"/>
      <c r="D74" s="8"/>
      <c r="E74" s="8" t="s">
        <v>985</v>
      </c>
      <c r="F74" s="8"/>
      <c r="G74" s="8" t="s">
        <v>988</v>
      </c>
      <c r="H74" s="12">
        <v>21000</v>
      </c>
      <c r="I74" s="12">
        <v>0</v>
      </c>
      <c r="J74" s="12">
        <v>0</v>
      </c>
      <c r="K74" s="12">
        <v>0</v>
      </c>
    </row>
    <row r="75" ht="20" customHeight="1">
      <c r="A75" s="8" t="s">
        <v>989</v>
      </c>
      <c r="B75" s="8"/>
      <c r="C75" s="8"/>
      <c r="D75" s="8"/>
      <c r="E75" s="8" t="s">
        <v>985</v>
      </c>
      <c r="F75" s="8"/>
      <c r="G75" s="8" t="s">
        <v>990</v>
      </c>
      <c r="H75" s="12">
        <v>18334.09</v>
      </c>
      <c r="I75" s="12">
        <v>0</v>
      </c>
      <c r="J75" s="12">
        <v>0</v>
      </c>
      <c r="K75" s="12">
        <v>0</v>
      </c>
    </row>
    <row r="76" ht="20" customHeight="1">
      <c r="A76" s="8" t="s">
        <v>991</v>
      </c>
      <c r="B76" s="8"/>
      <c r="C76" s="8"/>
      <c r="D76" s="8"/>
      <c r="E76" s="8" t="s">
        <v>985</v>
      </c>
      <c r="F76" s="8"/>
      <c r="G76" s="8" t="s">
        <v>992</v>
      </c>
      <c r="H76" s="12">
        <v>102490</v>
      </c>
      <c r="I76" s="12">
        <v>0</v>
      </c>
      <c r="J76" s="12">
        <v>0</v>
      </c>
      <c r="K76" s="12">
        <v>0</v>
      </c>
    </row>
    <row r="77" ht="20" customHeight="1">
      <c r="A77" s="8" t="s">
        <v>993</v>
      </c>
      <c r="B77" s="8"/>
      <c r="C77" s="8"/>
      <c r="D77" s="8"/>
      <c r="E77" s="8" t="s">
        <v>985</v>
      </c>
      <c r="F77" s="8"/>
      <c r="G77" s="8" t="s">
        <v>994</v>
      </c>
      <c r="H77" s="12">
        <v>48400</v>
      </c>
      <c r="I77" s="12">
        <v>0</v>
      </c>
      <c r="J77" s="12">
        <v>0</v>
      </c>
      <c r="K77" s="12">
        <v>0</v>
      </c>
    </row>
    <row r="78" ht="20" customHeight="1">
      <c r="A78" s="8" t="s">
        <v>995</v>
      </c>
      <c r="B78" s="8"/>
      <c r="C78" s="8"/>
      <c r="D78" s="8"/>
      <c r="E78" s="8" t="s">
        <v>985</v>
      </c>
      <c r="F78" s="8"/>
      <c r="G78" s="8" t="s">
        <v>996</v>
      </c>
      <c r="H78" s="12">
        <v>7100</v>
      </c>
      <c r="I78" s="12">
        <v>0</v>
      </c>
      <c r="J78" s="12">
        <v>0</v>
      </c>
      <c r="K78" s="12">
        <v>0</v>
      </c>
    </row>
    <row r="79" ht="60" customHeight="1">
      <c r="A79" s="8" t="s">
        <v>997</v>
      </c>
      <c r="B79" s="8"/>
      <c r="C79" s="8"/>
      <c r="D79" s="8"/>
      <c r="E79" s="8" t="s">
        <v>985</v>
      </c>
      <c r="F79" s="8"/>
      <c r="G79" s="8" t="s">
        <v>998</v>
      </c>
      <c r="H79" s="12">
        <v>66144</v>
      </c>
      <c r="I79" s="12">
        <v>0</v>
      </c>
      <c r="J79" s="12">
        <v>0</v>
      </c>
      <c r="K79" s="12">
        <v>0</v>
      </c>
    </row>
    <row r="80" ht="40" customHeight="1">
      <c r="A80" s="8" t="s">
        <v>999</v>
      </c>
      <c r="B80" s="8"/>
      <c r="C80" s="8"/>
      <c r="D80" s="8"/>
      <c r="E80" s="8" t="s">
        <v>985</v>
      </c>
      <c r="F80" s="8"/>
      <c r="G80" s="8" t="s">
        <v>1000</v>
      </c>
      <c r="H80" s="12">
        <v>10000</v>
      </c>
      <c r="I80" s="12">
        <v>0</v>
      </c>
      <c r="J80" s="12">
        <v>0</v>
      </c>
      <c r="K80" s="12">
        <v>0</v>
      </c>
    </row>
    <row r="81" ht="40" customHeight="1">
      <c r="A81" s="8" t="s">
        <v>1001</v>
      </c>
      <c r="B81" s="8"/>
      <c r="C81" s="8"/>
      <c r="D81" s="8"/>
      <c r="E81" s="8" t="s">
        <v>985</v>
      </c>
      <c r="F81" s="8"/>
      <c r="G81" s="8" t="s">
        <v>1002</v>
      </c>
      <c r="H81" s="12">
        <v>10140</v>
      </c>
      <c r="I81" s="12">
        <v>0</v>
      </c>
      <c r="J81" s="12">
        <v>0</v>
      </c>
      <c r="K81" s="12">
        <v>0</v>
      </c>
    </row>
    <row r="82" ht="20" customHeight="1">
      <c r="A82" s="8" t="s">
        <v>1003</v>
      </c>
      <c r="B82" s="8"/>
      <c r="C82" s="8"/>
      <c r="D82" s="8"/>
      <c r="E82" s="8" t="s">
        <v>985</v>
      </c>
      <c r="F82" s="8"/>
      <c r="G82" s="8" t="s">
        <v>1004</v>
      </c>
      <c r="H82" s="12">
        <v>7300</v>
      </c>
      <c r="I82" s="12">
        <v>0</v>
      </c>
      <c r="J82" s="12">
        <v>0</v>
      </c>
      <c r="K82" s="12">
        <v>0</v>
      </c>
    </row>
    <row r="83" ht="40" customHeight="1">
      <c r="A83" s="8" t="s">
        <v>1005</v>
      </c>
      <c r="B83" s="8"/>
      <c r="C83" s="8"/>
      <c r="D83" s="8"/>
      <c r="E83" s="8" t="s">
        <v>985</v>
      </c>
      <c r="F83" s="8"/>
      <c r="G83" s="8" t="s">
        <v>1006</v>
      </c>
      <c r="H83" s="12">
        <v>148400</v>
      </c>
      <c r="I83" s="12">
        <v>0</v>
      </c>
      <c r="J83" s="12">
        <v>0</v>
      </c>
      <c r="K83" s="12">
        <v>0</v>
      </c>
    </row>
    <row r="84" ht="40" customHeight="1">
      <c r="A84" s="8" t="s">
        <v>1007</v>
      </c>
      <c r="B84" s="8"/>
      <c r="C84" s="8"/>
      <c r="D84" s="8"/>
      <c r="E84" s="8" t="s">
        <v>985</v>
      </c>
      <c r="F84" s="8"/>
      <c r="G84" s="8" t="s">
        <v>1008</v>
      </c>
      <c r="H84" s="12">
        <v>0</v>
      </c>
      <c r="I84" s="12">
        <v>0</v>
      </c>
      <c r="J84" s="12">
        <v>0</v>
      </c>
      <c r="K84" s="12">
        <v>0</v>
      </c>
    </row>
    <row r="85" ht="20" customHeight="1">
      <c r="A85" s="8" t="s">
        <v>1009</v>
      </c>
      <c r="B85" s="8"/>
      <c r="C85" s="8"/>
      <c r="D85" s="8"/>
      <c r="E85" s="8" t="s">
        <v>985</v>
      </c>
      <c r="F85" s="8"/>
      <c r="G85" s="8" t="s">
        <v>1010</v>
      </c>
      <c r="H85" s="12">
        <v>4200</v>
      </c>
      <c r="I85" s="12">
        <v>0</v>
      </c>
      <c r="J85" s="12">
        <v>0</v>
      </c>
      <c r="K85" s="12">
        <v>0</v>
      </c>
    </row>
    <row r="86" ht="40" customHeight="1">
      <c r="A86" s="8" t="s">
        <v>1011</v>
      </c>
      <c r="B86" s="8"/>
      <c r="C86" s="8"/>
      <c r="D86" s="8"/>
      <c r="E86" s="8" t="s">
        <v>985</v>
      </c>
      <c r="F86" s="8"/>
      <c r="G86" s="8" t="s">
        <v>1012</v>
      </c>
      <c r="H86" s="12">
        <v>26832.96</v>
      </c>
      <c r="I86" s="12">
        <v>0</v>
      </c>
      <c r="J86" s="12">
        <v>0</v>
      </c>
      <c r="K86" s="12">
        <v>0</v>
      </c>
    </row>
    <row r="87" ht="40" customHeight="1">
      <c r="A87" s="8" t="s">
        <v>1013</v>
      </c>
      <c r="B87" s="8"/>
      <c r="C87" s="8"/>
      <c r="D87" s="8"/>
      <c r="E87" s="8" t="s">
        <v>985</v>
      </c>
      <c r="F87" s="8"/>
      <c r="G87" s="8" t="s">
        <v>1014</v>
      </c>
      <c r="H87" s="12">
        <v>0</v>
      </c>
      <c r="I87" s="12">
        <v>0</v>
      </c>
      <c r="J87" s="12">
        <v>0</v>
      </c>
      <c r="K87" s="12">
        <v>0</v>
      </c>
    </row>
    <row r="88" ht="40" customHeight="1">
      <c r="A88" s="8" t="s">
        <v>1015</v>
      </c>
      <c r="B88" s="8"/>
      <c r="C88" s="8"/>
      <c r="D88" s="8"/>
      <c r="E88" s="8" t="s">
        <v>985</v>
      </c>
      <c r="F88" s="8"/>
      <c r="G88" s="8" t="s">
        <v>1016</v>
      </c>
      <c r="H88" s="12">
        <v>27552</v>
      </c>
      <c r="I88" s="12">
        <v>0</v>
      </c>
      <c r="J88" s="12">
        <v>0</v>
      </c>
      <c r="K88" s="12">
        <v>0</v>
      </c>
    </row>
    <row r="89" ht="40" customHeight="1">
      <c r="A89" s="8" t="s">
        <v>1017</v>
      </c>
      <c r="B89" s="8"/>
      <c r="C89" s="8"/>
      <c r="D89" s="8"/>
      <c r="E89" s="8" t="s">
        <v>985</v>
      </c>
      <c r="F89" s="8"/>
      <c r="G89" s="8" t="s">
        <v>1018</v>
      </c>
      <c r="H89" s="12">
        <v>0</v>
      </c>
      <c r="I89" s="12">
        <v>0</v>
      </c>
      <c r="J89" s="12">
        <v>0</v>
      </c>
      <c r="K89" s="12">
        <v>0</v>
      </c>
    </row>
    <row r="90" ht="40" customHeight="1">
      <c r="A90" s="8" t="s">
        <v>1019</v>
      </c>
      <c r="B90" s="8"/>
      <c r="C90" s="8"/>
      <c r="D90" s="8"/>
      <c r="E90" s="8" t="s">
        <v>985</v>
      </c>
      <c r="F90" s="8"/>
      <c r="G90" s="8" t="s">
        <v>1020</v>
      </c>
      <c r="H90" s="12">
        <v>96000</v>
      </c>
      <c r="I90" s="12">
        <v>0</v>
      </c>
      <c r="J90" s="12">
        <v>0</v>
      </c>
      <c r="K90" s="12">
        <v>0</v>
      </c>
    </row>
    <row r="91" ht="20" customHeight="1">
      <c r="A91" s="8" t="s">
        <v>1021</v>
      </c>
      <c r="B91" s="8"/>
      <c r="C91" s="8"/>
      <c r="D91" s="8"/>
      <c r="E91" s="8" t="s">
        <v>985</v>
      </c>
      <c r="F91" s="8"/>
      <c r="G91" s="8" t="s">
        <v>1022</v>
      </c>
      <c r="H91" s="12">
        <v>0</v>
      </c>
      <c r="I91" s="12">
        <v>0</v>
      </c>
      <c r="J91" s="12">
        <v>0</v>
      </c>
      <c r="K91" s="12">
        <v>0</v>
      </c>
    </row>
    <row r="92" ht="20" customHeight="1">
      <c r="A92" s="8" t="s">
        <v>1023</v>
      </c>
      <c r="B92" s="8"/>
      <c r="C92" s="8"/>
      <c r="D92" s="8"/>
      <c r="E92" s="8" t="s">
        <v>985</v>
      </c>
      <c r="F92" s="8"/>
      <c r="G92" s="8" t="s">
        <v>1024</v>
      </c>
      <c r="H92" s="12">
        <v>11684.48</v>
      </c>
      <c r="I92" s="12">
        <v>0</v>
      </c>
      <c r="J92" s="12">
        <v>0</v>
      </c>
      <c r="K92" s="12">
        <v>0</v>
      </c>
    </row>
    <row r="93" ht="40" customHeight="1">
      <c r="A93" s="8" t="s">
        <v>1025</v>
      </c>
      <c r="B93" s="8"/>
      <c r="C93" s="8"/>
      <c r="D93" s="8"/>
      <c r="E93" s="8" t="s">
        <v>985</v>
      </c>
      <c r="F93" s="8"/>
      <c r="G93" s="8" t="s">
        <v>1026</v>
      </c>
      <c r="H93" s="12">
        <v>7450</v>
      </c>
      <c r="I93" s="12">
        <v>0</v>
      </c>
      <c r="J93" s="12">
        <v>0</v>
      </c>
      <c r="K93" s="12">
        <v>0</v>
      </c>
    </row>
    <row r="94" ht="40" customHeight="1">
      <c r="A94" s="8" t="s">
        <v>1027</v>
      </c>
      <c r="B94" s="8"/>
      <c r="C94" s="8"/>
      <c r="D94" s="8"/>
      <c r="E94" s="8" t="s">
        <v>985</v>
      </c>
      <c r="F94" s="8"/>
      <c r="G94" s="8" t="s">
        <v>1028</v>
      </c>
      <c r="H94" s="12">
        <v>82875</v>
      </c>
      <c r="I94" s="12">
        <v>0</v>
      </c>
      <c r="J94" s="12">
        <v>0</v>
      </c>
      <c r="K94" s="12">
        <v>0</v>
      </c>
    </row>
    <row r="95" ht="20" customHeight="1">
      <c r="A95" s="8" t="s">
        <v>1029</v>
      </c>
      <c r="B95" s="8"/>
      <c r="C95" s="8"/>
      <c r="D95" s="8"/>
      <c r="E95" s="8" t="s">
        <v>985</v>
      </c>
      <c r="F95" s="8"/>
      <c r="G95" s="8" t="s">
        <v>1030</v>
      </c>
      <c r="H95" s="12">
        <v>10000</v>
      </c>
      <c r="I95" s="12">
        <v>0</v>
      </c>
      <c r="J95" s="12">
        <v>0</v>
      </c>
      <c r="K95" s="12">
        <v>0</v>
      </c>
    </row>
    <row r="96" ht="20" customHeight="1">
      <c r="A96" s="8" t="s">
        <v>1031</v>
      </c>
      <c r="B96" s="8"/>
      <c r="C96" s="8"/>
      <c r="D96" s="8"/>
      <c r="E96" s="8" t="s">
        <v>985</v>
      </c>
      <c r="F96" s="8"/>
      <c r="G96" s="8" t="s">
        <v>1032</v>
      </c>
      <c r="H96" s="12">
        <v>83848</v>
      </c>
      <c r="I96" s="12">
        <v>0</v>
      </c>
      <c r="J96" s="12">
        <v>0</v>
      </c>
      <c r="K96" s="12">
        <v>0</v>
      </c>
    </row>
    <row r="97" ht="20" customHeight="1">
      <c r="A97" s="8" t="s">
        <v>1033</v>
      </c>
      <c r="B97" s="8"/>
      <c r="C97" s="8"/>
      <c r="D97" s="8"/>
      <c r="E97" s="8" t="s">
        <v>985</v>
      </c>
      <c r="F97" s="8"/>
      <c r="G97" s="8" t="s">
        <v>1034</v>
      </c>
      <c r="H97" s="12">
        <v>4800</v>
      </c>
      <c r="I97" s="12">
        <v>0</v>
      </c>
      <c r="J97" s="12">
        <v>0</v>
      </c>
      <c r="K97" s="12">
        <v>0</v>
      </c>
    </row>
    <row r="98" ht="40" customHeight="1">
      <c r="A98" s="8" t="s">
        <v>1035</v>
      </c>
      <c r="B98" s="8"/>
      <c r="C98" s="8"/>
      <c r="D98" s="8"/>
      <c r="E98" s="8" t="s">
        <v>985</v>
      </c>
      <c r="F98" s="8"/>
      <c r="G98" s="8" t="s">
        <v>1036</v>
      </c>
      <c r="H98" s="12">
        <v>62400</v>
      </c>
      <c r="I98" s="12">
        <v>0</v>
      </c>
      <c r="J98" s="12">
        <v>0</v>
      </c>
      <c r="K98" s="12">
        <v>0</v>
      </c>
    </row>
    <row r="99" ht="20" customHeight="1">
      <c r="A99" s="8" t="s">
        <v>1037</v>
      </c>
      <c r="B99" s="8"/>
      <c r="C99" s="8"/>
      <c r="D99" s="8"/>
      <c r="E99" s="8" t="s">
        <v>985</v>
      </c>
      <c r="F99" s="8"/>
      <c r="G99" s="8" t="s">
        <v>1038</v>
      </c>
      <c r="H99" s="12">
        <v>722400</v>
      </c>
      <c r="I99" s="12">
        <v>0</v>
      </c>
      <c r="J99" s="12">
        <v>0</v>
      </c>
      <c r="K99" s="12">
        <v>0</v>
      </c>
    </row>
    <row r="100" ht="20" customHeight="1">
      <c r="A100" s="8" t="s">
        <v>1039</v>
      </c>
      <c r="B100" s="8"/>
      <c r="C100" s="8"/>
      <c r="D100" s="8"/>
      <c r="E100" s="8" t="s">
        <v>985</v>
      </c>
      <c r="F100" s="8"/>
      <c r="G100" s="8" t="s">
        <v>1040</v>
      </c>
      <c r="H100" s="12">
        <v>45000</v>
      </c>
      <c r="I100" s="12">
        <v>0</v>
      </c>
      <c r="J100" s="12">
        <v>0</v>
      </c>
      <c r="K100" s="12">
        <v>0</v>
      </c>
    </row>
    <row r="101" ht="20" customHeight="1">
      <c r="A101" s="8" t="s">
        <v>1041</v>
      </c>
      <c r="B101" s="8"/>
      <c r="C101" s="8"/>
      <c r="D101" s="8"/>
      <c r="E101" s="8" t="s">
        <v>985</v>
      </c>
      <c r="F101" s="8"/>
      <c r="G101" s="8" t="s">
        <v>1042</v>
      </c>
      <c r="H101" s="12">
        <v>35000</v>
      </c>
      <c r="I101" s="12">
        <v>0</v>
      </c>
      <c r="J101" s="12">
        <v>0</v>
      </c>
      <c r="K101" s="12">
        <v>0</v>
      </c>
    </row>
    <row r="102" ht="20" customHeight="1">
      <c r="A102" s="24" t="s">
        <v>899</v>
      </c>
      <c r="B102" s="24"/>
      <c r="C102" s="24"/>
      <c r="D102" s="24"/>
      <c r="E102" s="24"/>
      <c r="F102" s="24"/>
      <c r="G102" s="18" t="s">
        <v>1043</v>
      </c>
      <c r="H102" s="15">
        <f>SUBTOTAL(9,H73:H101)</f>
      </c>
      <c r="I102" s="15">
        <f>SUBTOTAL(9,I73:I101)</f>
      </c>
      <c r="J102" s="15">
        <f>SUBTOTAL(9,J73:J101)</f>
      </c>
      <c r="K102" s="15">
        <f>SUBTOTAL(9,K73:K101)</f>
      </c>
    </row>
    <row r="103" ht="20" customHeight="1">
      <c r="A103" s="8" t="s">
        <v>1044</v>
      </c>
      <c r="B103" s="8"/>
      <c r="C103" s="8"/>
      <c r="D103" s="8"/>
      <c r="E103" s="8" t="s">
        <v>1045</v>
      </c>
      <c r="F103" s="8"/>
      <c r="G103" s="8" t="s">
        <v>1046</v>
      </c>
      <c r="H103" s="12">
        <v>11926.14</v>
      </c>
      <c r="I103" s="12">
        <v>0</v>
      </c>
      <c r="J103" s="12">
        <v>0</v>
      </c>
      <c r="K103" s="12">
        <v>0</v>
      </c>
    </row>
    <row r="104" ht="20" customHeight="1">
      <c r="A104" s="24" t="s">
        <v>899</v>
      </c>
      <c r="B104" s="24"/>
      <c r="C104" s="24"/>
      <c r="D104" s="24"/>
      <c r="E104" s="24"/>
      <c r="F104" s="24"/>
      <c r="G104" s="18" t="s">
        <v>1047</v>
      </c>
      <c r="H104" s="15">
        <f>SUBTOTAL(9,H103:H103)</f>
      </c>
      <c r="I104" s="15">
        <f>SUBTOTAL(9,I103:I103)</f>
      </c>
      <c r="J104" s="15">
        <f>SUBTOTAL(9,J103:J103)</f>
      </c>
      <c r="K104" s="15">
        <f>SUBTOTAL(9,K103:K103)</f>
      </c>
    </row>
    <row r="105" ht="20" customHeight="1">
      <c r="A105" s="8" t="s">
        <v>1048</v>
      </c>
      <c r="B105" s="8"/>
      <c r="C105" s="8"/>
      <c r="D105" s="8"/>
      <c r="E105" s="8" t="s">
        <v>1049</v>
      </c>
      <c r="F105" s="8"/>
      <c r="G105" s="8" t="s">
        <v>1050</v>
      </c>
      <c r="H105" s="12">
        <v>1861312</v>
      </c>
      <c r="I105" s="12">
        <v>0</v>
      </c>
      <c r="J105" s="12">
        <v>0</v>
      </c>
      <c r="K105" s="12">
        <v>0</v>
      </c>
    </row>
    <row r="106" ht="20" customHeight="1">
      <c r="A106" s="24" t="s">
        <v>899</v>
      </c>
      <c r="B106" s="24"/>
      <c r="C106" s="24"/>
      <c r="D106" s="24"/>
      <c r="E106" s="24"/>
      <c r="F106" s="24"/>
      <c r="G106" s="18" t="s">
        <v>1051</v>
      </c>
      <c r="H106" s="15">
        <f>SUBTOTAL(9,H105:H105)</f>
      </c>
      <c r="I106" s="15">
        <f>SUBTOTAL(9,I105:I105)</f>
      </c>
      <c r="J106" s="15">
        <f>SUBTOTAL(9,J105:J105)</f>
      </c>
      <c r="K106" s="15">
        <f>SUBTOTAL(9,K105:K105)</f>
      </c>
    </row>
    <row r="107" ht="40" customHeight="1">
      <c r="A107" s="8" t="s">
        <v>1052</v>
      </c>
      <c r="B107" s="8"/>
      <c r="C107" s="8"/>
      <c r="D107" s="8"/>
      <c r="E107" s="8" t="s">
        <v>1053</v>
      </c>
      <c r="F107" s="8"/>
      <c r="G107" s="8" t="s">
        <v>1054</v>
      </c>
      <c r="H107" s="12">
        <v>63502.24</v>
      </c>
      <c r="I107" s="12">
        <v>0</v>
      </c>
      <c r="J107" s="12">
        <v>0</v>
      </c>
      <c r="K107" s="12">
        <v>0</v>
      </c>
    </row>
    <row r="108" ht="40" customHeight="1">
      <c r="A108" s="8" t="s">
        <v>1055</v>
      </c>
      <c r="B108" s="8"/>
      <c r="C108" s="8"/>
      <c r="D108" s="8"/>
      <c r="E108" s="8" t="s">
        <v>1053</v>
      </c>
      <c r="F108" s="8"/>
      <c r="G108" s="8" t="s">
        <v>1056</v>
      </c>
      <c r="H108" s="12">
        <v>0</v>
      </c>
      <c r="I108" s="12">
        <v>0</v>
      </c>
      <c r="J108" s="12">
        <v>0</v>
      </c>
      <c r="K108" s="12">
        <v>0</v>
      </c>
    </row>
    <row r="109" ht="40" customHeight="1">
      <c r="A109" s="8" t="s">
        <v>1057</v>
      </c>
      <c r="B109" s="8"/>
      <c r="C109" s="8"/>
      <c r="D109" s="8"/>
      <c r="E109" s="8" t="s">
        <v>1053</v>
      </c>
      <c r="F109" s="8"/>
      <c r="G109" s="8" t="s">
        <v>1058</v>
      </c>
      <c r="H109" s="12">
        <v>0</v>
      </c>
      <c r="I109" s="12">
        <v>0</v>
      </c>
      <c r="J109" s="12">
        <v>0</v>
      </c>
      <c r="K109" s="12">
        <v>0</v>
      </c>
    </row>
    <row r="110" ht="40" customHeight="1">
      <c r="A110" s="8" t="s">
        <v>1059</v>
      </c>
      <c r="B110" s="8"/>
      <c r="C110" s="8"/>
      <c r="D110" s="8"/>
      <c r="E110" s="8" t="s">
        <v>1053</v>
      </c>
      <c r="F110" s="8"/>
      <c r="G110" s="8" t="s">
        <v>1060</v>
      </c>
      <c r="H110" s="12">
        <v>0</v>
      </c>
      <c r="I110" s="12">
        <v>0</v>
      </c>
      <c r="J110" s="12">
        <v>0</v>
      </c>
      <c r="K110" s="12">
        <v>0</v>
      </c>
    </row>
    <row r="111" ht="20" customHeight="1">
      <c r="A111" s="8" t="s">
        <v>1061</v>
      </c>
      <c r="B111" s="8"/>
      <c r="C111" s="8"/>
      <c r="D111" s="8"/>
      <c r="E111" s="8" t="s">
        <v>1053</v>
      </c>
      <c r="F111" s="8"/>
      <c r="G111" s="8" t="s">
        <v>1062</v>
      </c>
      <c r="H111" s="12">
        <v>312000</v>
      </c>
      <c r="I111" s="12">
        <v>0</v>
      </c>
      <c r="J111" s="12">
        <v>0</v>
      </c>
      <c r="K111" s="12">
        <v>0</v>
      </c>
    </row>
    <row r="112" ht="20" customHeight="1">
      <c r="A112" s="8" t="s">
        <v>1063</v>
      </c>
      <c r="B112" s="8"/>
      <c r="C112" s="8"/>
      <c r="D112" s="8"/>
      <c r="E112" s="8" t="s">
        <v>1053</v>
      </c>
      <c r="F112" s="8"/>
      <c r="G112" s="8" t="s">
        <v>1064</v>
      </c>
      <c r="H112" s="12">
        <v>49313</v>
      </c>
      <c r="I112" s="12">
        <v>0</v>
      </c>
      <c r="J112" s="12">
        <v>0</v>
      </c>
      <c r="K112" s="12">
        <v>0</v>
      </c>
    </row>
    <row r="113" ht="20" customHeight="1">
      <c r="A113" s="8" t="s">
        <v>1065</v>
      </c>
      <c r="B113" s="8"/>
      <c r="C113" s="8"/>
      <c r="D113" s="8"/>
      <c r="E113" s="8" t="s">
        <v>1053</v>
      </c>
      <c r="F113" s="8"/>
      <c r="G113" s="8" t="s">
        <v>1066</v>
      </c>
      <c r="H113" s="12">
        <v>9500</v>
      </c>
      <c r="I113" s="12">
        <v>0</v>
      </c>
      <c r="J113" s="12">
        <v>0</v>
      </c>
      <c r="K113" s="12">
        <v>0</v>
      </c>
    </row>
    <row r="114" ht="20" customHeight="1">
      <c r="A114" s="8" t="s">
        <v>1067</v>
      </c>
      <c r="B114" s="8"/>
      <c r="C114" s="8"/>
      <c r="D114" s="8"/>
      <c r="E114" s="8" t="s">
        <v>1053</v>
      </c>
      <c r="F114" s="8"/>
      <c r="G114" s="8" t="s">
        <v>1068</v>
      </c>
      <c r="H114" s="12">
        <v>87200</v>
      </c>
      <c r="I114" s="12">
        <v>0</v>
      </c>
      <c r="J114" s="12">
        <v>0</v>
      </c>
      <c r="K114" s="12">
        <v>0</v>
      </c>
    </row>
    <row r="115" ht="20" customHeight="1">
      <c r="A115" s="8" t="s">
        <v>1069</v>
      </c>
      <c r="B115" s="8"/>
      <c r="C115" s="8"/>
      <c r="D115" s="8"/>
      <c r="E115" s="8" t="s">
        <v>1053</v>
      </c>
      <c r="F115" s="8"/>
      <c r="G115" s="8" t="s">
        <v>1070</v>
      </c>
      <c r="H115" s="12">
        <v>11440</v>
      </c>
      <c r="I115" s="12">
        <v>0</v>
      </c>
      <c r="J115" s="12">
        <v>0</v>
      </c>
      <c r="K115" s="12">
        <v>0</v>
      </c>
    </row>
    <row r="116" ht="40" customHeight="1">
      <c r="A116" s="8" t="s">
        <v>1071</v>
      </c>
      <c r="B116" s="8"/>
      <c r="C116" s="8"/>
      <c r="D116" s="8"/>
      <c r="E116" s="8" t="s">
        <v>1053</v>
      </c>
      <c r="F116" s="8"/>
      <c r="G116" s="8" t="s">
        <v>1072</v>
      </c>
      <c r="H116" s="12">
        <v>42177</v>
      </c>
      <c r="I116" s="12">
        <v>0</v>
      </c>
      <c r="J116" s="12">
        <v>0</v>
      </c>
      <c r="K116" s="12">
        <v>0</v>
      </c>
    </row>
    <row r="117" ht="40" customHeight="1">
      <c r="A117" s="8" t="s">
        <v>1073</v>
      </c>
      <c r="B117" s="8"/>
      <c r="C117" s="8"/>
      <c r="D117" s="8"/>
      <c r="E117" s="8" t="s">
        <v>1053</v>
      </c>
      <c r="F117" s="8"/>
      <c r="G117" s="8" t="s">
        <v>1074</v>
      </c>
      <c r="H117" s="12">
        <v>298916.71</v>
      </c>
      <c r="I117" s="12">
        <v>0</v>
      </c>
      <c r="J117" s="12">
        <v>0</v>
      </c>
      <c r="K117" s="12">
        <v>0</v>
      </c>
    </row>
    <row r="118" ht="20" customHeight="1">
      <c r="A118" s="8" t="s">
        <v>1075</v>
      </c>
      <c r="B118" s="8"/>
      <c r="C118" s="8"/>
      <c r="D118" s="8"/>
      <c r="E118" s="8" t="s">
        <v>1053</v>
      </c>
      <c r="F118" s="8"/>
      <c r="G118" s="8" t="s">
        <v>1076</v>
      </c>
      <c r="H118" s="12">
        <v>3150</v>
      </c>
      <c r="I118" s="12">
        <v>0</v>
      </c>
      <c r="J118" s="12">
        <v>0</v>
      </c>
      <c r="K118" s="12">
        <v>0</v>
      </c>
    </row>
    <row r="119" ht="20" customHeight="1">
      <c r="A119" s="8" t="s">
        <v>1077</v>
      </c>
      <c r="B119" s="8"/>
      <c r="C119" s="8"/>
      <c r="D119" s="8"/>
      <c r="E119" s="8" t="s">
        <v>1053</v>
      </c>
      <c r="F119" s="8"/>
      <c r="G119" s="8" t="s">
        <v>1078</v>
      </c>
      <c r="H119" s="12">
        <v>323944.5</v>
      </c>
      <c r="I119" s="12">
        <v>0</v>
      </c>
      <c r="J119" s="12">
        <v>0</v>
      </c>
      <c r="K119" s="12">
        <v>0</v>
      </c>
    </row>
    <row r="120" ht="20" customHeight="1">
      <c r="A120" s="8" t="s">
        <v>1079</v>
      </c>
      <c r="B120" s="8"/>
      <c r="C120" s="8"/>
      <c r="D120" s="8"/>
      <c r="E120" s="8" t="s">
        <v>1053</v>
      </c>
      <c r="F120" s="8"/>
      <c r="G120" s="8" t="s">
        <v>1080</v>
      </c>
      <c r="H120" s="12">
        <v>360529.95</v>
      </c>
      <c r="I120" s="12">
        <v>0</v>
      </c>
      <c r="J120" s="12">
        <v>0</v>
      </c>
      <c r="K120" s="12">
        <v>0</v>
      </c>
    </row>
    <row r="121" ht="20" customHeight="1">
      <c r="A121" s="24" t="s">
        <v>899</v>
      </c>
      <c r="B121" s="24"/>
      <c r="C121" s="24"/>
      <c r="D121" s="24"/>
      <c r="E121" s="24"/>
      <c r="F121" s="24"/>
      <c r="G121" s="18" t="s">
        <v>1081</v>
      </c>
      <c r="H121" s="15">
        <f>SUBTOTAL(9,H107:H120)</f>
      </c>
      <c r="I121" s="15">
        <f>SUBTOTAL(9,I107:I120)</f>
      </c>
      <c r="J121" s="15">
        <f>SUBTOTAL(9,J107:J120)</f>
      </c>
      <c r="K121" s="15">
        <f>SUBTOTAL(9,K107:K120)</f>
      </c>
    </row>
    <row r="122" ht="20" customHeight="1">
      <c r="A122" s="8" t="s">
        <v>1048</v>
      </c>
      <c r="B122" s="8"/>
      <c r="C122" s="8"/>
      <c r="D122" s="8"/>
      <c r="E122" s="8" t="s">
        <v>1082</v>
      </c>
      <c r="F122" s="8"/>
      <c r="G122" s="8" t="s">
        <v>1083</v>
      </c>
      <c r="H122" s="12">
        <v>2256228.18</v>
      </c>
      <c r="I122" s="12">
        <v>0</v>
      </c>
      <c r="J122" s="12">
        <v>0</v>
      </c>
      <c r="K122" s="12">
        <v>0</v>
      </c>
    </row>
    <row r="123" ht="20" customHeight="1">
      <c r="A123" s="24" t="s">
        <v>899</v>
      </c>
      <c r="B123" s="24"/>
      <c r="C123" s="24"/>
      <c r="D123" s="24"/>
      <c r="E123" s="24"/>
      <c r="F123" s="24"/>
      <c r="G123" s="18" t="s">
        <v>1084</v>
      </c>
      <c r="H123" s="15">
        <f>SUBTOTAL(9,H122:H122)</f>
      </c>
      <c r="I123" s="15">
        <f>SUBTOTAL(9,I122:I122)</f>
      </c>
      <c r="J123" s="15">
        <f>SUBTOTAL(9,J122:J122)</f>
      </c>
      <c r="K123" s="15">
        <f>SUBTOTAL(9,K122:K122)</f>
      </c>
    </row>
    <row r="124" ht="20" customHeight="1">
      <c r="A124" s="8" t="s">
        <v>1085</v>
      </c>
      <c r="B124" s="8"/>
      <c r="C124" s="8"/>
      <c r="D124" s="8"/>
      <c r="E124" s="8" t="s">
        <v>1086</v>
      </c>
      <c r="F124" s="8"/>
      <c r="G124" s="8" t="s">
        <v>1087</v>
      </c>
      <c r="H124" s="12">
        <v>79956.9</v>
      </c>
      <c r="I124" s="12">
        <v>0</v>
      </c>
      <c r="J124" s="12">
        <v>0</v>
      </c>
      <c r="K124" s="12">
        <v>0</v>
      </c>
    </row>
    <row r="125" ht="20" customHeight="1">
      <c r="A125" s="24" t="s">
        <v>899</v>
      </c>
      <c r="B125" s="24"/>
      <c r="C125" s="24"/>
      <c r="D125" s="24"/>
      <c r="E125" s="24"/>
      <c r="F125" s="24"/>
      <c r="G125" s="18" t="s">
        <v>1088</v>
      </c>
      <c r="H125" s="15">
        <f>SUBTOTAL(9,H124:H124)</f>
      </c>
      <c r="I125" s="15">
        <f>SUBTOTAL(9,I124:I124)</f>
      </c>
      <c r="J125" s="15">
        <f>SUBTOTAL(9,J124:J124)</f>
      </c>
      <c r="K125" s="15">
        <f>SUBTOTAL(9,K124:K124)</f>
      </c>
    </row>
    <row r="126" ht="40" customHeight="1">
      <c r="A126" s="8" t="s">
        <v>1089</v>
      </c>
      <c r="B126" s="8"/>
      <c r="C126" s="8"/>
      <c r="D126" s="8"/>
      <c r="E126" s="8" t="s">
        <v>1090</v>
      </c>
      <c r="F126" s="8"/>
      <c r="G126" s="8" t="s">
        <v>1091</v>
      </c>
      <c r="H126" s="12">
        <v>360673</v>
      </c>
      <c r="I126" s="12">
        <v>0</v>
      </c>
      <c r="J126" s="12">
        <v>0</v>
      </c>
      <c r="K126" s="12">
        <v>0</v>
      </c>
    </row>
    <row r="127" ht="20" customHeight="1">
      <c r="A127" s="24" t="s">
        <v>899</v>
      </c>
      <c r="B127" s="24"/>
      <c r="C127" s="24"/>
      <c r="D127" s="24"/>
      <c r="E127" s="24"/>
      <c r="F127" s="24"/>
      <c r="G127" s="18" t="s">
        <v>1092</v>
      </c>
      <c r="H127" s="15">
        <f>SUBTOTAL(9,H126:H126)</f>
      </c>
      <c r="I127" s="15">
        <f>SUBTOTAL(9,I126:I126)</f>
      </c>
      <c r="J127" s="15">
        <f>SUBTOTAL(9,J126:J126)</f>
      </c>
      <c r="K127" s="15">
        <f>SUBTOTAL(9,K126:K126)</f>
      </c>
    </row>
    <row r="128" ht="20" customHeight="1">
      <c r="A128" s="8" t="s">
        <v>1048</v>
      </c>
      <c r="B128" s="8"/>
      <c r="C128" s="8"/>
      <c r="D128" s="8"/>
      <c r="E128" s="8" t="s">
        <v>1093</v>
      </c>
      <c r="F128" s="8"/>
      <c r="G128" s="8" t="s">
        <v>1094</v>
      </c>
      <c r="H128" s="12">
        <v>66404.79</v>
      </c>
      <c r="I128" s="12">
        <v>0</v>
      </c>
      <c r="J128" s="12">
        <v>0</v>
      </c>
      <c r="K128" s="12">
        <v>0</v>
      </c>
    </row>
    <row r="129" ht="40" customHeight="1">
      <c r="A129" s="8" t="s">
        <v>1095</v>
      </c>
      <c r="B129" s="8"/>
      <c r="C129" s="8"/>
      <c r="D129" s="8"/>
      <c r="E129" s="8" t="s">
        <v>1093</v>
      </c>
      <c r="F129" s="8"/>
      <c r="G129" s="8" t="s">
        <v>1096</v>
      </c>
      <c r="H129" s="12">
        <v>13315</v>
      </c>
      <c r="I129" s="12">
        <v>0</v>
      </c>
      <c r="J129" s="12">
        <v>0</v>
      </c>
      <c r="K129" s="12">
        <v>0</v>
      </c>
    </row>
    <row r="130" ht="40" customHeight="1">
      <c r="A130" s="8" t="s">
        <v>1097</v>
      </c>
      <c r="B130" s="8"/>
      <c r="C130" s="8"/>
      <c r="D130" s="8"/>
      <c r="E130" s="8" t="s">
        <v>1093</v>
      </c>
      <c r="F130" s="8"/>
      <c r="G130" s="8" t="s">
        <v>1098</v>
      </c>
      <c r="H130" s="12">
        <v>0</v>
      </c>
      <c r="I130" s="12">
        <v>0</v>
      </c>
      <c r="J130" s="12">
        <v>0</v>
      </c>
      <c r="K130" s="12">
        <v>0</v>
      </c>
    </row>
    <row r="131" ht="40" customHeight="1">
      <c r="A131" s="8" t="s">
        <v>1099</v>
      </c>
      <c r="B131" s="8"/>
      <c r="C131" s="8"/>
      <c r="D131" s="8"/>
      <c r="E131" s="8" t="s">
        <v>1093</v>
      </c>
      <c r="F131" s="8"/>
      <c r="G131" s="8" t="s">
        <v>1100</v>
      </c>
      <c r="H131" s="12">
        <v>8725</v>
      </c>
      <c r="I131" s="12">
        <v>0</v>
      </c>
      <c r="J131" s="12">
        <v>0</v>
      </c>
      <c r="K131" s="12">
        <v>0</v>
      </c>
    </row>
    <row r="132" ht="40" customHeight="1">
      <c r="A132" s="8" t="s">
        <v>1101</v>
      </c>
      <c r="B132" s="8"/>
      <c r="C132" s="8"/>
      <c r="D132" s="8"/>
      <c r="E132" s="8" t="s">
        <v>1093</v>
      </c>
      <c r="F132" s="8"/>
      <c r="G132" s="8" t="s">
        <v>1102</v>
      </c>
      <c r="H132" s="12">
        <v>28625</v>
      </c>
      <c r="I132" s="12">
        <v>0</v>
      </c>
      <c r="J132" s="12">
        <v>0</v>
      </c>
      <c r="K132" s="12">
        <v>0</v>
      </c>
    </row>
    <row r="133" ht="40" customHeight="1">
      <c r="A133" s="8" t="s">
        <v>1103</v>
      </c>
      <c r="B133" s="8"/>
      <c r="C133" s="8"/>
      <c r="D133" s="8"/>
      <c r="E133" s="8" t="s">
        <v>1093</v>
      </c>
      <c r="F133" s="8"/>
      <c r="G133" s="8" t="s">
        <v>1104</v>
      </c>
      <c r="H133" s="12">
        <v>400</v>
      </c>
      <c r="I133" s="12">
        <v>0</v>
      </c>
      <c r="J133" s="12">
        <v>0</v>
      </c>
      <c r="K133" s="12">
        <v>0</v>
      </c>
    </row>
    <row r="134" ht="40" customHeight="1">
      <c r="A134" s="8" t="s">
        <v>1105</v>
      </c>
      <c r="B134" s="8"/>
      <c r="C134" s="8"/>
      <c r="D134" s="8"/>
      <c r="E134" s="8" t="s">
        <v>1093</v>
      </c>
      <c r="F134" s="8"/>
      <c r="G134" s="8" t="s">
        <v>1106</v>
      </c>
      <c r="H134" s="12">
        <v>76774</v>
      </c>
      <c r="I134" s="12">
        <v>0</v>
      </c>
      <c r="J134" s="12">
        <v>0</v>
      </c>
      <c r="K134" s="12">
        <v>0</v>
      </c>
    </row>
    <row r="135" ht="40" customHeight="1">
      <c r="A135" s="8" t="s">
        <v>1107</v>
      </c>
      <c r="B135" s="8"/>
      <c r="C135" s="8"/>
      <c r="D135" s="8"/>
      <c r="E135" s="8" t="s">
        <v>1093</v>
      </c>
      <c r="F135" s="8"/>
      <c r="G135" s="8" t="s">
        <v>1108</v>
      </c>
      <c r="H135" s="12">
        <v>197966.32</v>
      </c>
      <c r="I135" s="12">
        <v>0</v>
      </c>
      <c r="J135" s="12">
        <v>0</v>
      </c>
      <c r="K135" s="12">
        <v>0</v>
      </c>
    </row>
    <row r="136" ht="40" customHeight="1">
      <c r="A136" s="8" t="s">
        <v>1109</v>
      </c>
      <c r="B136" s="8"/>
      <c r="C136" s="8"/>
      <c r="D136" s="8"/>
      <c r="E136" s="8" t="s">
        <v>1093</v>
      </c>
      <c r="F136" s="8"/>
      <c r="G136" s="8" t="s">
        <v>1110</v>
      </c>
      <c r="H136" s="12">
        <v>515567.7</v>
      </c>
      <c r="I136" s="12">
        <v>0</v>
      </c>
      <c r="J136" s="12">
        <v>0</v>
      </c>
      <c r="K136" s="12">
        <v>0</v>
      </c>
    </row>
    <row r="137" ht="20" customHeight="1">
      <c r="A137" s="8" t="s">
        <v>1111</v>
      </c>
      <c r="B137" s="8"/>
      <c r="C137" s="8"/>
      <c r="D137" s="8"/>
      <c r="E137" s="8" t="s">
        <v>1093</v>
      </c>
      <c r="F137" s="8"/>
      <c r="G137" s="8" t="s">
        <v>1112</v>
      </c>
      <c r="H137" s="12">
        <v>122878</v>
      </c>
      <c r="I137" s="12">
        <v>0</v>
      </c>
      <c r="J137" s="12">
        <v>0</v>
      </c>
      <c r="K137" s="12">
        <v>0</v>
      </c>
    </row>
    <row r="138" ht="40" customHeight="1">
      <c r="A138" s="8" t="s">
        <v>1113</v>
      </c>
      <c r="B138" s="8"/>
      <c r="C138" s="8"/>
      <c r="D138" s="8"/>
      <c r="E138" s="8" t="s">
        <v>1093</v>
      </c>
      <c r="F138" s="8"/>
      <c r="G138" s="8" t="s">
        <v>1114</v>
      </c>
      <c r="H138" s="12">
        <v>41537.5</v>
      </c>
      <c r="I138" s="12">
        <v>0</v>
      </c>
      <c r="J138" s="12">
        <v>0</v>
      </c>
      <c r="K138" s="12">
        <v>0</v>
      </c>
    </row>
    <row r="139" ht="40" customHeight="1">
      <c r="A139" s="8" t="s">
        <v>1115</v>
      </c>
      <c r="B139" s="8"/>
      <c r="C139" s="8"/>
      <c r="D139" s="8"/>
      <c r="E139" s="8" t="s">
        <v>1093</v>
      </c>
      <c r="F139" s="8"/>
      <c r="G139" s="8" t="s">
        <v>1116</v>
      </c>
      <c r="H139" s="12">
        <v>152826.09</v>
      </c>
      <c r="I139" s="12">
        <v>0</v>
      </c>
      <c r="J139" s="12">
        <v>0</v>
      </c>
      <c r="K139" s="12">
        <v>0</v>
      </c>
    </row>
    <row r="140" ht="40" customHeight="1">
      <c r="A140" s="8" t="s">
        <v>1117</v>
      </c>
      <c r="B140" s="8"/>
      <c r="C140" s="8"/>
      <c r="D140" s="8"/>
      <c r="E140" s="8" t="s">
        <v>1093</v>
      </c>
      <c r="F140" s="8"/>
      <c r="G140" s="8" t="s">
        <v>1118</v>
      </c>
      <c r="H140" s="12">
        <v>20745.2</v>
      </c>
      <c r="I140" s="12">
        <v>0</v>
      </c>
      <c r="J140" s="12">
        <v>0</v>
      </c>
      <c r="K140" s="12">
        <v>0</v>
      </c>
    </row>
    <row r="141" ht="40" customHeight="1">
      <c r="A141" s="8" t="s">
        <v>1119</v>
      </c>
      <c r="B141" s="8"/>
      <c r="C141" s="8"/>
      <c r="D141" s="8"/>
      <c r="E141" s="8" t="s">
        <v>1093</v>
      </c>
      <c r="F141" s="8"/>
      <c r="G141" s="8" t="s">
        <v>1120</v>
      </c>
      <c r="H141" s="12">
        <v>112138</v>
      </c>
      <c r="I141" s="12">
        <v>0</v>
      </c>
      <c r="J141" s="12">
        <v>0</v>
      </c>
      <c r="K141" s="12">
        <v>0</v>
      </c>
    </row>
    <row r="142" ht="20" customHeight="1">
      <c r="A142" s="8" t="s">
        <v>1121</v>
      </c>
      <c r="B142" s="8"/>
      <c r="C142" s="8"/>
      <c r="D142" s="8"/>
      <c r="E142" s="8" t="s">
        <v>1093</v>
      </c>
      <c r="F142" s="8"/>
      <c r="G142" s="8" t="s">
        <v>1122</v>
      </c>
      <c r="H142" s="12">
        <v>56910</v>
      </c>
      <c r="I142" s="12">
        <v>0</v>
      </c>
      <c r="J142" s="12">
        <v>0</v>
      </c>
      <c r="K142" s="12">
        <v>0</v>
      </c>
    </row>
    <row r="143" ht="40" customHeight="1">
      <c r="A143" s="8" t="s">
        <v>1123</v>
      </c>
      <c r="B143" s="8"/>
      <c r="C143" s="8"/>
      <c r="D143" s="8"/>
      <c r="E143" s="8" t="s">
        <v>1093</v>
      </c>
      <c r="F143" s="8"/>
      <c r="G143" s="8" t="s">
        <v>1124</v>
      </c>
      <c r="H143" s="12">
        <v>15870</v>
      </c>
      <c r="I143" s="12">
        <v>0</v>
      </c>
      <c r="J143" s="12">
        <v>0</v>
      </c>
      <c r="K143" s="12">
        <v>0</v>
      </c>
    </row>
    <row r="144" ht="20" customHeight="1">
      <c r="A144" s="8" t="s">
        <v>1125</v>
      </c>
      <c r="B144" s="8"/>
      <c r="C144" s="8"/>
      <c r="D144" s="8"/>
      <c r="E144" s="8" t="s">
        <v>1093</v>
      </c>
      <c r="F144" s="8"/>
      <c r="G144" s="8" t="s">
        <v>1126</v>
      </c>
      <c r="H144" s="12">
        <v>15277</v>
      </c>
      <c r="I144" s="12">
        <v>0</v>
      </c>
      <c r="J144" s="12">
        <v>0</v>
      </c>
      <c r="K144" s="12">
        <v>0</v>
      </c>
    </row>
    <row r="145" ht="40" customHeight="1">
      <c r="A145" s="8" t="s">
        <v>1127</v>
      </c>
      <c r="B145" s="8"/>
      <c r="C145" s="8"/>
      <c r="D145" s="8"/>
      <c r="E145" s="8" t="s">
        <v>1093</v>
      </c>
      <c r="F145" s="8"/>
      <c r="G145" s="8" t="s">
        <v>1128</v>
      </c>
      <c r="H145" s="12">
        <v>0</v>
      </c>
      <c r="I145" s="12">
        <v>0</v>
      </c>
      <c r="J145" s="12">
        <v>0</v>
      </c>
      <c r="K145" s="12">
        <v>0</v>
      </c>
    </row>
    <row r="146" ht="20" customHeight="1">
      <c r="A146" s="8" t="s">
        <v>1129</v>
      </c>
      <c r="B146" s="8"/>
      <c r="C146" s="8"/>
      <c r="D146" s="8"/>
      <c r="E146" s="8" t="s">
        <v>1093</v>
      </c>
      <c r="F146" s="8"/>
      <c r="G146" s="8" t="s">
        <v>1130</v>
      </c>
      <c r="H146" s="12">
        <v>80769.61</v>
      </c>
      <c r="I146" s="12">
        <v>0</v>
      </c>
      <c r="J146" s="12">
        <v>0</v>
      </c>
      <c r="K146" s="12">
        <v>0</v>
      </c>
    </row>
    <row r="147" ht="20" customHeight="1">
      <c r="A147" s="8" t="s">
        <v>1131</v>
      </c>
      <c r="B147" s="8"/>
      <c r="C147" s="8"/>
      <c r="D147" s="8"/>
      <c r="E147" s="8" t="s">
        <v>1093</v>
      </c>
      <c r="F147" s="8"/>
      <c r="G147" s="8" t="s">
        <v>1132</v>
      </c>
      <c r="H147" s="12">
        <v>18845</v>
      </c>
      <c r="I147" s="12">
        <v>0</v>
      </c>
      <c r="J147" s="12">
        <v>0</v>
      </c>
      <c r="K147" s="12">
        <v>0</v>
      </c>
    </row>
    <row r="148" ht="40" customHeight="1">
      <c r="A148" s="8" t="s">
        <v>1089</v>
      </c>
      <c r="B148" s="8"/>
      <c r="C148" s="8"/>
      <c r="D148" s="8"/>
      <c r="E148" s="8" t="s">
        <v>1093</v>
      </c>
      <c r="F148" s="8"/>
      <c r="G148" s="8" t="s">
        <v>1133</v>
      </c>
      <c r="H148" s="12">
        <v>19000</v>
      </c>
      <c r="I148" s="12">
        <v>0</v>
      </c>
      <c r="J148" s="12">
        <v>0</v>
      </c>
      <c r="K148" s="12">
        <v>0</v>
      </c>
    </row>
    <row r="149" ht="40" customHeight="1">
      <c r="A149" s="8" t="s">
        <v>1134</v>
      </c>
      <c r="B149" s="8"/>
      <c r="C149" s="8"/>
      <c r="D149" s="8"/>
      <c r="E149" s="8" t="s">
        <v>1093</v>
      </c>
      <c r="F149" s="8"/>
      <c r="G149" s="8" t="s">
        <v>1135</v>
      </c>
      <c r="H149" s="12">
        <v>15900</v>
      </c>
      <c r="I149" s="12">
        <v>0</v>
      </c>
      <c r="J149" s="12">
        <v>0</v>
      </c>
      <c r="K149" s="12">
        <v>0</v>
      </c>
    </row>
    <row r="150" ht="20" customHeight="1">
      <c r="A150" s="8" t="s">
        <v>1136</v>
      </c>
      <c r="B150" s="8"/>
      <c r="C150" s="8"/>
      <c r="D150" s="8"/>
      <c r="E150" s="8" t="s">
        <v>1093</v>
      </c>
      <c r="F150" s="8"/>
      <c r="G150" s="8" t="s">
        <v>1137</v>
      </c>
      <c r="H150" s="12">
        <v>17575</v>
      </c>
      <c r="I150" s="12">
        <v>0</v>
      </c>
      <c r="J150" s="12">
        <v>0</v>
      </c>
      <c r="K150" s="12">
        <v>0</v>
      </c>
    </row>
    <row r="151" ht="20" customHeight="1">
      <c r="A151" s="24" t="s">
        <v>899</v>
      </c>
      <c r="B151" s="24"/>
      <c r="C151" s="24"/>
      <c r="D151" s="24"/>
      <c r="E151" s="24"/>
      <c r="F151" s="24"/>
      <c r="G151" s="18" t="s">
        <v>1138</v>
      </c>
      <c r="H151" s="15">
        <f>SUBTOTAL(9,H128:H150)</f>
      </c>
      <c r="I151" s="15">
        <f>SUBTOTAL(9,I128:I150)</f>
      </c>
      <c r="J151" s="15">
        <f>SUBTOTAL(9,J128:J150)</f>
      </c>
      <c r="K151" s="15">
        <f>SUBTOTAL(9,K128:K150)</f>
      </c>
    </row>
    <row r="152" ht="40" customHeight="1">
      <c r="A152" s="8" t="s">
        <v>1139</v>
      </c>
      <c r="B152" s="8"/>
      <c r="C152" s="8"/>
      <c r="D152" s="8"/>
      <c r="E152" s="8" t="s">
        <v>1140</v>
      </c>
      <c r="F152" s="8"/>
      <c r="G152" s="8" t="s">
        <v>1141</v>
      </c>
      <c r="H152" s="12">
        <v>64904.4</v>
      </c>
      <c r="I152" s="12">
        <v>0</v>
      </c>
      <c r="J152" s="12">
        <v>0</v>
      </c>
      <c r="K152" s="12">
        <v>0</v>
      </c>
    </row>
    <row r="153" ht="20" customHeight="1">
      <c r="A153" s="8" t="s">
        <v>1111</v>
      </c>
      <c r="B153" s="8"/>
      <c r="C153" s="8"/>
      <c r="D153" s="8"/>
      <c r="E153" s="8" t="s">
        <v>1140</v>
      </c>
      <c r="F153" s="8"/>
      <c r="G153" s="8" t="s">
        <v>1142</v>
      </c>
      <c r="H153" s="12">
        <v>6685</v>
      </c>
      <c r="I153" s="12">
        <v>0</v>
      </c>
      <c r="J153" s="12">
        <v>0</v>
      </c>
      <c r="K153" s="12">
        <v>0</v>
      </c>
    </row>
    <row r="154" ht="40" customHeight="1">
      <c r="A154" s="8" t="s">
        <v>1143</v>
      </c>
      <c r="B154" s="8"/>
      <c r="C154" s="8"/>
      <c r="D154" s="8"/>
      <c r="E154" s="8" t="s">
        <v>1140</v>
      </c>
      <c r="F154" s="8"/>
      <c r="G154" s="8" t="s">
        <v>1144</v>
      </c>
      <c r="H154" s="12">
        <v>0</v>
      </c>
      <c r="I154" s="12">
        <v>0</v>
      </c>
      <c r="J154" s="12">
        <v>0</v>
      </c>
      <c r="K154" s="12">
        <v>0</v>
      </c>
    </row>
    <row r="155" ht="20" customHeight="1">
      <c r="A155" s="24" t="s">
        <v>899</v>
      </c>
      <c r="B155" s="24"/>
      <c r="C155" s="24"/>
      <c r="D155" s="24"/>
      <c r="E155" s="24"/>
      <c r="F155" s="24"/>
      <c r="G155" s="18" t="s">
        <v>1145</v>
      </c>
      <c r="H155" s="15">
        <f>SUBTOTAL(9,H152:H154)</f>
      </c>
      <c r="I155" s="15">
        <f>SUBTOTAL(9,I152:I154)</f>
      </c>
      <c r="J155" s="15">
        <f>SUBTOTAL(9,J152:J154)</f>
      </c>
      <c r="K155" s="15">
        <f>SUBTOTAL(9,K152:K154)</f>
      </c>
    </row>
    <row r="156" ht="50" customHeight="1">
      <c r="A156" s="9" t="s">
        <v>529</v>
      </c>
      <c r="B156" s="9"/>
      <c r="C156" s="9"/>
      <c r="D156" s="9"/>
      <c r="E156" s="9"/>
      <c r="F156" s="9"/>
      <c r="G156" s="8" t="s">
        <v>1081</v>
      </c>
      <c r="H156" s="15">
        <f>SUBTOTAL(9,H28:H155)</f>
      </c>
      <c r="I156" s="15">
        <f>SUBTOTAL(9,I28:I155)</f>
      </c>
      <c r="J156" s="15">
        <f>SUBTOTAL(9,J28:J155)</f>
      </c>
      <c r="K156" s="15">
        <f>SUBTOTAL(9,K28:K155)</f>
      </c>
    </row>
    <row r="157" ht="30" customHeight="1">
</row>
    <row r="158" ht="20" customHeight="1">
      <c r="A158" s="8" t="s">
        <v>36</v>
      </c>
      <c r="B158" s="8" t="s">
        <v>628</v>
      </c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ht="20" customHeight="1">
      <c r="A159" s="8"/>
      <c r="B159" s="8" t="s">
        <v>1146</v>
      </c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ht="20" customHeight="1">
      <c r="A160" s="8"/>
      <c r="B160" s="8" t="s">
        <v>1147</v>
      </c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 t="s">
        <v>1148</v>
      </c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ht="25" customHeight="1">
      <c r="A161" s="8"/>
      <c r="B161" s="8" t="s">
        <v>1149</v>
      </c>
      <c r="C161" s="8"/>
      <c r="D161" s="8"/>
      <c r="E161" s="8"/>
      <c r="F161" s="8" t="s">
        <v>1150</v>
      </c>
      <c r="G161" s="8"/>
      <c r="H161" s="8"/>
      <c r="I161" s="8"/>
      <c r="J161" s="8" t="s">
        <v>1151</v>
      </c>
      <c r="K161" s="8"/>
      <c r="L161" s="8"/>
      <c r="M161" s="8"/>
      <c r="N161" s="8" t="s">
        <v>1149</v>
      </c>
      <c r="O161" s="8"/>
      <c r="P161" s="8"/>
      <c r="Q161" s="8"/>
      <c r="R161" s="8" t="s">
        <v>1150</v>
      </c>
      <c r="S161" s="8"/>
      <c r="T161" s="8"/>
      <c r="U161" s="8"/>
      <c r="V161" s="8" t="s">
        <v>1151</v>
      </c>
      <c r="W161" s="8"/>
      <c r="X161" s="8"/>
      <c r="Y161" s="8"/>
    </row>
    <row r="162" ht="120" customHeight="1">
      <c r="A162" s="8"/>
      <c r="B162" s="13" t="s">
        <v>1152</v>
      </c>
      <c r="C162" s="13" t="s">
        <v>1153</v>
      </c>
      <c r="D162" s="13" t="s">
        <v>1154</v>
      </c>
      <c r="E162" s="13" t="s">
        <v>886</v>
      </c>
      <c r="F162" s="13" t="s">
        <v>1152</v>
      </c>
      <c r="G162" s="13" t="s">
        <v>1153</v>
      </c>
      <c r="H162" s="13" t="s">
        <v>1154</v>
      </c>
      <c r="I162" s="13" t="s">
        <v>886</v>
      </c>
      <c r="J162" s="13" t="s">
        <v>1152</v>
      </c>
      <c r="K162" s="13" t="s">
        <v>1153</v>
      </c>
      <c r="L162" s="13" t="s">
        <v>1154</v>
      </c>
      <c r="M162" s="13" t="s">
        <v>886</v>
      </c>
      <c r="N162" s="13" t="s">
        <v>1152</v>
      </c>
      <c r="O162" s="13" t="s">
        <v>1153</v>
      </c>
      <c r="P162" s="13" t="s">
        <v>1154</v>
      </c>
      <c r="Q162" s="13" t="s">
        <v>886</v>
      </c>
      <c r="R162" s="13" t="s">
        <v>1152</v>
      </c>
      <c r="S162" s="13" t="s">
        <v>1153</v>
      </c>
      <c r="T162" s="13" t="s">
        <v>1154</v>
      </c>
      <c r="U162" s="13" t="s">
        <v>886</v>
      </c>
      <c r="V162" s="13" t="s">
        <v>1152</v>
      </c>
      <c r="W162" s="13" t="s">
        <v>1153</v>
      </c>
      <c r="X162" s="13" t="s">
        <v>1154</v>
      </c>
      <c r="Y162" s="13" t="s">
        <v>886</v>
      </c>
    </row>
    <row r="163" ht="20" customHeight="1">
      <c r="A163" s="8" t="s">
        <v>405</v>
      </c>
      <c r="B163" s="8" t="s">
        <v>408</v>
      </c>
      <c r="C163" s="8" t="s">
        <v>409</v>
      </c>
      <c r="D163" s="8" t="s">
        <v>410</v>
      </c>
      <c r="E163" s="8" t="s">
        <v>411</v>
      </c>
      <c r="F163" s="8" t="s">
        <v>445</v>
      </c>
      <c r="G163" s="8" t="s">
        <v>446</v>
      </c>
      <c r="H163" s="8" t="s">
        <v>447</v>
      </c>
      <c r="I163" s="8" t="s">
        <v>448</v>
      </c>
      <c r="J163" s="8" t="s">
        <v>449</v>
      </c>
      <c r="K163" s="8" t="s">
        <v>450</v>
      </c>
      <c r="L163" s="8" t="s">
        <v>1155</v>
      </c>
      <c r="M163" s="8" t="s">
        <v>1156</v>
      </c>
      <c r="N163" s="8" t="s">
        <v>1157</v>
      </c>
      <c r="O163" s="8" t="s">
        <v>1158</v>
      </c>
      <c r="P163" s="8" t="s">
        <v>1159</v>
      </c>
      <c r="Q163" s="8" t="s">
        <v>1160</v>
      </c>
      <c r="R163" s="8" t="s">
        <v>1161</v>
      </c>
      <c r="S163" s="8" t="s">
        <v>1162</v>
      </c>
      <c r="T163" s="8" t="s">
        <v>1163</v>
      </c>
      <c r="U163" s="8" t="s">
        <v>1164</v>
      </c>
      <c r="V163" s="8" t="s">
        <v>1165</v>
      </c>
      <c r="W163" s="8" t="s">
        <v>1166</v>
      </c>
      <c r="X163" s="8" t="s">
        <v>1167</v>
      </c>
      <c r="Y163" s="8" t="s">
        <v>1168</v>
      </c>
    </row>
    <row r="164" ht="20" customHeight="1">
      <c r="A164" s="8" t="s">
        <v>738</v>
      </c>
      <c r="B164" s="12">
        <v>0</v>
      </c>
      <c r="C164" s="12">
        <v>0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</row>
    <row r="165" ht="20" customHeight="1">
      <c r="A165" s="8" t="s">
        <v>740</v>
      </c>
      <c r="B165" s="12">
        <v>24379.39</v>
      </c>
      <c r="C165" s="12">
        <v>0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</row>
    <row r="166" ht="20" customHeight="1">
      <c r="A166" s="18" t="s">
        <v>1169</v>
      </c>
      <c r="B166" s="15">
        <f>SUBTOTAL(9,B164:B165)</f>
      </c>
      <c r="C166" s="15">
        <f>SUBTOTAL(9,C164:C165)</f>
      </c>
      <c r="D166" s="15">
        <f>SUBTOTAL(9,D164:D165)</f>
      </c>
      <c r="E166" s="15">
        <f>SUBTOTAL(9,E164:E165)</f>
      </c>
      <c r="F166" s="15">
        <f>SUBTOTAL(9,F164:F165)</f>
      </c>
      <c r="G166" s="15">
        <f>SUBTOTAL(9,G164:G165)</f>
      </c>
      <c r="H166" s="15">
        <f>SUBTOTAL(9,H164:H165)</f>
      </c>
      <c r="I166" s="15">
        <f>SUBTOTAL(9,I164:I165)</f>
      </c>
      <c r="J166" s="15">
        <f>SUBTOTAL(9,J164:J165)</f>
      </c>
      <c r="K166" s="15">
        <f>SUBTOTAL(9,K164:K165)</f>
      </c>
      <c r="L166" s="15">
        <f>SUBTOTAL(9,L164:L165)</f>
      </c>
      <c r="M166" s="15">
        <f>SUBTOTAL(9,M164:M165)</f>
      </c>
      <c r="N166" s="15">
        <f>SUBTOTAL(9,N164:N165)</f>
      </c>
      <c r="O166" s="15">
        <f>SUBTOTAL(9,O164:O165)</f>
      </c>
      <c r="P166" s="15">
        <f>SUBTOTAL(9,P164:P165)</f>
      </c>
      <c r="Q166" s="15">
        <f>SUBTOTAL(9,Q164:Q165)</f>
      </c>
      <c r="R166" s="15">
        <f>SUBTOTAL(9,R164:R165)</f>
      </c>
      <c r="S166" s="15">
        <f>SUBTOTAL(9,S164:S165)</f>
      </c>
      <c r="T166" s="15">
        <f>SUBTOTAL(9,T164:T165)</f>
      </c>
      <c r="U166" s="15">
        <f>SUBTOTAL(9,U164:U165)</f>
      </c>
      <c r="V166" s="15">
        <f>SUBTOTAL(9,V164:V165)</f>
      </c>
      <c r="W166" s="15">
        <f>SUBTOTAL(9,W164:W165)</f>
      </c>
      <c r="X166" s="15">
        <f>SUBTOTAL(9,X164:X165)</f>
      </c>
      <c r="Y166" s="15">
        <f>SUBTOTAL(9,Y164:Y165)</f>
      </c>
    </row>
    <row r="167" ht="20" customHeight="1">
      <c r="A167" s="8" t="s">
        <v>745</v>
      </c>
      <c r="B167" s="12">
        <v>0</v>
      </c>
      <c r="C167" s="12">
        <v>0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</row>
    <row r="168" ht="20" customHeight="1">
      <c r="A168" s="18" t="s">
        <v>1170</v>
      </c>
      <c r="B168" s="15">
        <f>SUBTOTAL(9,B167:B167)</f>
      </c>
      <c r="C168" s="15">
        <f>SUBTOTAL(9,C167:C167)</f>
      </c>
      <c r="D168" s="15">
        <f>SUBTOTAL(9,D167:D167)</f>
      </c>
      <c r="E168" s="15">
        <f>SUBTOTAL(9,E167:E167)</f>
      </c>
      <c r="F168" s="15">
        <f>SUBTOTAL(9,F167:F167)</f>
      </c>
      <c r="G168" s="15">
        <f>SUBTOTAL(9,G167:G167)</f>
      </c>
      <c r="H168" s="15">
        <f>SUBTOTAL(9,H167:H167)</f>
      </c>
      <c r="I168" s="15">
        <f>SUBTOTAL(9,I167:I167)</f>
      </c>
      <c r="J168" s="15">
        <f>SUBTOTAL(9,J167:J167)</f>
      </c>
      <c r="K168" s="15">
        <f>SUBTOTAL(9,K167:K167)</f>
      </c>
      <c r="L168" s="15">
        <f>SUBTOTAL(9,L167:L167)</f>
      </c>
      <c r="M168" s="15">
        <f>SUBTOTAL(9,M167:M167)</f>
      </c>
      <c r="N168" s="15">
        <f>SUBTOTAL(9,N167:N167)</f>
      </c>
      <c r="O168" s="15">
        <f>SUBTOTAL(9,O167:O167)</f>
      </c>
      <c r="P168" s="15">
        <f>SUBTOTAL(9,P167:P167)</f>
      </c>
      <c r="Q168" s="15">
        <f>SUBTOTAL(9,Q167:Q167)</f>
      </c>
      <c r="R168" s="15">
        <f>SUBTOTAL(9,R167:R167)</f>
      </c>
      <c r="S168" s="15">
        <f>SUBTOTAL(9,S167:S167)</f>
      </c>
      <c r="T168" s="15">
        <f>SUBTOTAL(9,T167:T167)</f>
      </c>
      <c r="U168" s="15">
        <f>SUBTOTAL(9,U167:U167)</f>
      </c>
      <c r="V168" s="15">
        <f>SUBTOTAL(9,V167:V167)</f>
      </c>
      <c r="W168" s="15">
        <f>SUBTOTAL(9,W167:W167)</f>
      </c>
      <c r="X168" s="15">
        <f>SUBTOTAL(9,X167:X167)</f>
      </c>
      <c r="Y168" s="15">
        <f>SUBTOTAL(9,Y167:Y167)</f>
      </c>
    </row>
    <row r="169" ht="20" customHeight="1">
      <c r="A169" s="8" t="s">
        <v>906</v>
      </c>
      <c r="B169" s="12">
        <v>0</v>
      </c>
      <c r="C169" s="12">
        <v>0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</row>
    <row r="170" ht="20" customHeight="1">
      <c r="A170" s="8" t="s">
        <v>908</v>
      </c>
      <c r="B170" s="12">
        <v>141874.44</v>
      </c>
      <c r="C170" s="12">
        <v>0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</row>
    <row r="171" ht="20" customHeight="1">
      <c r="A171" s="8" t="s">
        <v>910</v>
      </c>
      <c r="B171" s="12">
        <v>711956.87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</row>
    <row r="172" ht="20" customHeight="1">
      <c r="A172" s="8" t="s">
        <v>912</v>
      </c>
      <c r="B172" s="12">
        <v>0</v>
      </c>
      <c r="C172" s="12">
        <v>0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</row>
    <row r="173" ht="20" customHeight="1">
      <c r="A173" s="8" t="s">
        <v>914</v>
      </c>
      <c r="B173" s="12">
        <v>844882.13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</row>
    <row r="174" ht="20" customHeight="1">
      <c r="A174" s="8" t="s">
        <v>916</v>
      </c>
      <c r="B174" s="12">
        <v>67533.18</v>
      </c>
      <c r="C174" s="12">
        <v>0</v>
      </c>
      <c r="D174" s="12">
        <v>0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</row>
    <row r="175" ht="20" customHeight="1">
      <c r="A175" s="8" t="s">
        <v>918</v>
      </c>
      <c r="B175" s="12">
        <v>1266832.54</v>
      </c>
      <c r="C175" s="12">
        <v>0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0</v>
      </c>
    </row>
    <row r="176" ht="20" customHeight="1">
      <c r="A176" s="18" t="s">
        <v>1171</v>
      </c>
      <c r="B176" s="15">
        <f>SUBTOTAL(9,B169:B175)</f>
      </c>
      <c r="C176" s="15">
        <f>SUBTOTAL(9,C169:C175)</f>
      </c>
      <c r="D176" s="15">
        <f>SUBTOTAL(9,D169:D175)</f>
      </c>
      <c r="E176" s="15">
        <f>SUBTOTAL(9,E169:E175)</f>
      </c>
      <c r="F176" s="15">
        <f>SUBTOTAL(9,F169:F175)</f>
      </c>
      <c r="G176" s="15">
        <f>SUBTOTAL(9,G169:G175)</f>
      </c>
      <c r="H176" s="15">
        <f>SUBTOTAL(9,H169:H175)</f>
      </c>
      <c r="I176" s="15">
        <f>SUBTOTAL(9,I169:I175)</f>
      </c>
      <c r="J176" s="15">
        <f>SUBTOTAL(9,J169:J175)</f>
      </c>
      <c r="K176" s="15">
        <f>SUBTOTAL(9,K169:K175)</f>
      </c>
      <c r="L176" s="15">
        <f>SUBTOTAL(9,L169:L175)</f>
      </c>
      <c r="M176" s="15">
        <f>SUBTOTAL(9,M169:M175)</f>
      </c>
      <c r="N176" s="15">
        <f>SUBTOTAL(9,N169:N175)</f>
      </c>
      <c r="O176" s="15">
        <f>SUBTOTAL(9,O169:O175)</f>
      </c>
      <c r="P176" s="15">
        <f>SUBTOTAL(9,P169:P175)</f>
      </c>
      <c r="Q176" s="15">
        <f>SUBTOTAL(9,Q169:Q175)</f>
      </c>
      <c r="R176" s="15">
        <f>SUBTOTAL(9,R169:R175)</f>
      </c>
      <c r="S176" s="15">
        <f>SUBTOTAL(9,S169:S175)</f>
      </c>
      <c r="T176" s="15">
        <f>SUBTOTAL(9,T169:T175)</f>
      </c>
      <c r="U176" s="15">
        <f>SUBTOTAL(9,U169:U175)</f>
      </c>
      <c r="V176" s="15">
        <f>SUBTOTAL(9,V169:V175)</f>
      </c>
      <c r="W176" s="15">
        <f>SUBTOTAL(9,W169:W175)</f>
      </c>
      <c r="X176" s="15">
        <f>SUBTOTAL(9,X169:X175)</f>
      </c>
      <c r="Y176" s="15">
        <f>SUBTOTAL(9,Y169:Y175)</f>
      </c>
    </row>
    <row r="177" ht="20" customHeight="1">
      <c r="A177" s="8" t="s">
        <v>922</v>
      </c>
      <c r="B177" s="12">
        <v>15803.5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</row>
    <row r="178" ht="20" customHeight="1">
      <c r="A178" s="8" t="s">
        <v>924</v>
      </c>
      <c r="B178" s="12">
        <v>85779.6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</row>
    <row r="179" ht="20" customHeight="1">
      <c r="A179" s="18" t="s">
        <v>1172</v>
      </c>
      <c r="B179" s="15">
        <f>SUBTOTAL(9,B177:B178)</f>
      </c>
      <c r="C179" s="15">
        <f>SUBTOTAL(9,C177:C178)</f>
      </c>
      <c r="D179" s="15">
        <f>SUBTOTAL(9,D177:D178)</f>
      </c>
      <c r="E179" s="15">
        <f>SUBTOTAL(9,E177:E178)</f>
      </c>
      <c r="F179" s="15">
        <f>SUBTOTAL(9,F177:F178)</f>
      </c>
      <c r="G179" s="15">
        <f>SUBTOTAL(9,G177:G178)</f>
      </c>
      <c r="H179" s="15">
        <f>SUBTOTAL(9,H177:H178)</f>
      </c>
      <c r="I179" s="15">
        <f>SUBTOTAL(9,I177:I178)</f>
      </c>
      <c r="J179" s="15">
        <f>SUBTOTAL(9,J177:J178)</f>
      </c>
      <c r="K179" s="15">
        <f>SUBTOTAL(9,K177:K178)</f>
      </c>
      <c r="L179" s="15">
        <f>SUBTOTAL(9,L177:L178)</f>
      </c>
      <c r="M179" s="15">
        <f>SUBTOTAL(9,M177:M178)</f>
      </c>
      <c r="N179" s="15">
        <f>SUBTOTAL(9,N177:N178)</f>
      </c>
      <c r="O179" s="15">
        <f>SUBTOTAL(9,O177:O178)</f>
      </c>
      <c r="P179" s="15">
        <f>SUBTOTAL(9,P177:P178)</f>
      </c>
      <c r="Q179" s="15">
        <f>SUBTOTAL(9,Q177:Q178)</f>
      </c>
      <c r="R179" s="15">
        <f>SUBTOTAL(9,R177:R178)</f>
      </c>
      <c r="S179" s="15">
        <f>SUBTOTAL(9,S177:S178)</f>
      </c>
      <c r="T179" s="15">
        <f>SUBTOTAL(9,T177:T178)</f>
      </c>
      <c r="U179" s="15">
        <f>SUBTOTAL(9,U177:U178)</f>
      </c>
      <c r="V179" s="15">
        <f>SUBTOTAL(9,V177:V178)</f>
      </c>
      <c r="W179" s="15">
        <f>SUBTOTAL(9,W177:W178)</f>
      </c>
      <c r="X179" s="15">
        <f>SUBTOTAL(9,X177:X178)</f>
      </c>
      <c r="Y179" s="15">
        <f>SUBTOTAL(9,Y177:Y178)</f>
      </c>
    </row>
    <row r="180" ht="20" customHeight="1">
      <c r="A180" s="8" t="s">
        <v>928</v>
      </c>
      <c r="B180" s="12">
        <v>16128</v>
      </c>
      <c r="C180" s="12">
        <v>0</v>
      </c>
      <c r="D180" s="12">
        <v>0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</row>
    <row r="181" ht="20" customHeight="1">
      <c r="A181" s="8" t="s">
        <v>930</v>
      </c>
      <c r="B181" s="12">
        <v>26500</v>
      </c>
      <c r="C181" s="12">
        <v>0</v>
      </c>
      <c r="D181" s="12">
        <v>0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</row>
    <row r="182" ht="20" customHeight="1">
      <c r="A182" s="8" t="s">
        <v>932</v>
      </c>
      <c r="B182" s="12">
        <v>8400</v>
      </c>
      <c r="C182" s="12">
        <v>0</v>
      </c>
      <c r="D182" s="12">
        <v>0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</row>
    <row r="183" ht="20" customHeight="1">
      <c r="A183" s="8" t="s">
        <v>934</v>
      </c>
      <c r="B183" s="12">
        <v>60537.28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12">
        <v>0</v>
      </c>
      <c r="R183" s="12">
        <v>0</v>
      </c>
      <c r="S183" s="12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</row>
    <row r="184" ht="20" customHeight="1">
      <c r="A184" s="8" t="s">
        <v>936</v>
      </c>
      <c r="B184" s="12">
        <v>1535820</v>
      </c>
      <c r="C184" s="12">
        <v>0</v>
      </c>
      <c r="D184" s="12">
        <v>0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</row>
    <row r="185" ht="20" customHeight="1">
      <c r="A185" s="8" t="s">
        <v>938</v>
      </c>
      <c r="B185" s="12">
        <v>93915.36</v>
      </c>
      <c r="C185" s="12">
        <v>0</v>
      </c>
      <c r="D185" s="12">
        <v>0</v>
      </c>
      <c r="E185" s="1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12">
        <v>0</v>
      </c>
      <c r="R185" s="12">
        <v>0</v>
      </c>
      <c r="S185" s="12">
        <v>0</v>
      </c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2">
        <v>0</v>
      </c>
    </row>
    <row r="186" ht="20" customHeight="1">
      <c r="A186" s="8" t="s">
        <v>940</v>
      </c>
      <c r="B186" s="12">
        <v>16000</v>
      </c>
      <c r="C186" s="12">
        <v>0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12">
        <v>0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</row>
    <row r="187" ht="20" customHeight="1">
      <c r="A187" s="8" t="s">
        <v>942</v>
      </c>
      <c r="B187" s="12">
        <v>23900</v>
      </c>
      <c r="C187" s="12">
        <v>0</v>
      </c>
      <c r="D187" s="12">
        <v>0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0</v>
      </c>
    </row>
    <row r="188" ht="20" customHeight="1">
      <c r="A188" s="8" t="s">
        <v>944</v>
      </c>
      <c r="B188" s="12">
        <v>23300</v>
      </c>
      <c r="C188" s="12">
        <v>0</v>
      </c>
      <c r="D188" s="12">
        <v>0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2">
        <v>0</v>
      </c>
      <c r="R188" s="12">
        <v>0</v>
      </c>
      <c r="S188" s="12">
        <v>0</v>
      </c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</row>
    <row r="189" ht="20" customHeight="1">
      <c r="A189" s="8" t="s">
        <v>946</v>
      </c>
      <c r="B189" s="12">
        <v>20000</v>
      </c>
      <c r="C189" s="12">
        <v>0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</row>
    <row r="190" ht="20" customHeight="1">
      <c r="A190" s="8" t="s">
        <v>948</v>
      </c>
      <c r="B190" s="12">
        <v>10920</v>
      </c>
      <c r="C190" s="12">
        <v>0</v>
      </c>
      <c r="D190" s="12">
        <v>0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12">
        <v>0</v>
      </c>
      <c r="R190" s="12">
        <v>0</v>
      </c>
      <c r="S190" s="12">
        <v>0</v>
      </c>
      <c r="T190" s="12">
        <v>0</v>
      </c>
      <c r="U190" s="12">
        <v>0</v>
      </c>
      <c r="V190" s="12">
        <v>0</v>
      </c>
      <c r="W190" s="12">
        <v>0</v>
      </c>
      <c r="X190" s="12">
        <v>0</v>
      </c>
      <c r="Y190" s="12">
        <v>0</v>
      </c>
    </row>
    <row r="191" ht="20" customHeight="1">
      <c r="A191" s="8" t="s">
        <v>950</v>
      </c>
      <c r="B191" s="12">
        <v>50000</v>
      </c>
      <c r="C191" s="12">
        <v>0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</row>
    <row r="192" ht="20" customHeight="1">
      <c r="A192" s="8" t="s">
        <v>952</v>
      </c>
      <c r="B192" s="12">
        <v>55910</v>
      </c>
      <c r="C192" s="12">
        <v>0</v>
      </c>
      <c r="D192" s="12">
        <v>0</v>
      </c>
      <c r="E192" s="1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12">
        <v>0</v>
      </c>
      <c r="R192" s="12">
        <v>0</v>
      </c>
      <c r="S192" s="12">
        <v>0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</row>
    <row r="193" ht="20" customHeight="1">
      <c r="A193" s="8" t="s">
        <v>954</v>
      </c>
      <c r="B193" s="12">
        <v>36651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</row>
    <row r="194" ht="20" customHeight="1">
      <c r="A194" s="8" t="s">
        <v>956</v>
      </c>
      <c r="B194" s="12">
        <v>2660</v>
      </c>
      <c r="C194" s="12">
        <v>0</v>
      </c>
      <c r="D194" s="12">
        <v>0</v>
      </c>
      <c r="E194" s="12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12">
        <v>0</v>
      </c>
      <c r="R194" s="12">
        <v>0</v>
      </c>
      <c r="S194" s="12">
        <v>0</v>
      </c>
      <c r="T194" s="12">
        <v>0</v>
      </c>
      <c r="U194" s="12">
        <v>0</v>
      </c>
      <c r="V194" s="12">
        <v>0</v>
      </c>
      <c r="W194" s="12">
        <v>0</v>
      </c>
      <c r="X194" s="12">
        <v>0</v>
      </c>
      <c r="Y194" s="12">
        <v>0</v>
      </c>
    </row>
    <row r="195" ht="20" customHeight="1">
      <c r="A195" s="8" t="s">
        <v>958</v>
      </c>
      <c r="B195" s="12">
        <v>0</v>
      </c>
      <c r="C195" s="12">
        <v>0</v>
      </c>
      <c r="D195" s="12">
        <v>0</v>
      </c>
      <c r="E195" s="1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12">
        <v>0</v>
      </c>
      <c r="R195" s="12">
        <v>0</v>
      </c>
      <c r="S195" s="12">
        <v>0</v>
      </c>
      <c r="T195" s="12">
        <v>0</v>
      </c>
      <c r="U195" s="12">
        <v>0</v>
      </c>
      <c r="V195" s="12">
        <v>0</v>
      </c>
      <c r="W195" s="12">
        <v>0</v>
      </c>
      <c r="X195" s="12">
        <v>0</v>
      </c>
      <c r="Y195" s="12">
        <v>0</v>
      </c>
    </row>
    <row r="196" ht="20" customHeight="1">
      <c r="A196" s="8" t="s">
        <v>960</v>
      </c>
      <c r="B196" s="12">
        <v>0</v>
      </c>
      <c r="C196" s="12">
        <v>0</v>
      </c>
      <c r="D196" s="12">
        <v>0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</row>
    <row r="197" ht="20" customHeight="1">
      <c r="A197" s="8" t="s">
        <v>962</v>
      </c>
      <c r="B197" s="12">
        <v>0</v>
      </c>
      <c r="C197" s="12">
        <v>0</v>
      </c>
      <c r="D197" s="12">
        <v>0</v>
      </c>
      <c r="E197" s="1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0</v>
      </c>
      <c r="R197" s="12">
        <v>0</v>
      </c>
      <c r="S197" s="12">
        <v>0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</row>
    <row r="198" ht="20" customHeight="1">
      <c r="A198" s="8" t="s">
        <v>964</v>
      </c>
      <c r="B198" s="12">
        <v>82320</v>
      </c>
      <c r="C198" s="12">
        <v>0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12">
        <v>0</v>
      </c>
      <c r="R198" s="12">
        <v>0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</row>
    <row r="199" ht="20" customHeight="1">
      <c r="A199" s="8" t="s">
        <v>966</v>
      </c>
      <c r="B199" s="12">
        <v>20862.72</v>
      </c>
      <c r="C199" s="12">
        <v>0</v>
      </c>
      <c r="D199" s="12">
        <v>0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12">
        <v>0</v>
      </c>
      <c r="R199" s="12">
        <v>0</v>
      </c>
      <c r="S199" s="12">
        <v>0</v>
      </c>
      <c r="T199" s="12">
        <v>0</v>
      </c>
      <c r="U199" s="12">
        <v>0</v>
      </c>
      <c r="V199" s="12">
        <v>0</v>
      </c>
      <c r="W199" s="12">
        <v>0</v>
      </c>
      <c r="X199" s="12">
        <v>0</v>
      </c>
      <c r="Y199" s="12">
        <v>0</v>
      </c>
    </row>
    <row r="200" ht="20" customHeight="1">
      <c r="A200" s="8" t="s">
        <v>968</v>
      </c>
      <c r="B200" s="12">
        <v>42000</v>
      </c>
      <c r="C200" s="12">
        <v>0</v>
      </c>
      <c r="D200" s="12">
        <v>0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12">
        <v>0</v>
      </c>
      <c r="R200" s="12">
        <v>0</v>
      </c>
      <c r="S200" s="12">
        <v>0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</row>
    <row r="201" ht="20" customHeight="1">
      <c r="A201" s="8" t="s">
        <v>970</v>
      </c>
      <c r="B201" s="12">
        <v>99132</v>
      </c>
      <c r="C201" s="12">
        <v>0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</row>
    <row r="202" ht="20" customHeight="1">
      <c r="A202" s="8" t="s">
        <v>972</v>
      </c>
      <c r="B202" s="12">
        <v>0</v>
      </c>
      <c r="C202" s="12">
        <v>0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12">
        <v>0</v>
      </c>
      <c r="R202" s="12">
        <v>0</v>
      </c>
      <c r="S202" s="12">
        <v>0</v>
      </c>
      <c r="T202" s="12">
        <v>0</v>
      </c>
      <c r="U202" s="12">
        <v>0</v>
      </c>
      <c r="V202" s="12">
        <v>0</v>
      </c>
      <c r="W202" s="12">
        <v>0</v>
      </c>
      <c r="X202" s="12">
        <v>0</v>
      </c>
      <c r="Y202" s="12">
        <v>0</v>
      </c>
    </row>
    <row r="203" ht="20" customHeight="1">
      <c r="A203" s="8" t="s">
        <v>974</v>
      </c>
      <c r="B203" s="12">
        <v>41216</v>
      </c>
      <c r="C203" s="12">
        <v>0</v>
      </c>
      <c r="D203" s="12">
        <v>0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0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2">
        <v>0</v>
      </c>
      <c r="W203" s="12">
        <v>0</v>
      </c>
      <c r="X203" s="12">
        <v>0</v>
      </c>
      <c r="Y203" s="12">
        <v>0</v>
      </c>
    </row>
    <row r="204" ht="20" customHeight="1">
      <c r="A204" s="8" t="s">
        <v>976</v>
      </c>
      <c r="B204" s="12">
        <v>0</v>
      </c>
      <c r="C204" s="12">
        <v>0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</row>
    <row r="205" ht="20" customHeight="1">
      <c r="A205" s="8" t="s">
        <v>978</v>
      </c>
      <c r="B205" s="12">
        <v>37400</v>
      </c>
      <c r="C205" s="12">
        <v>0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</row>
    <row r="206" ht="20" customHeight="1">
      <c r="A206" s="8" t="s">
        <v>980</v>
      </c>
      <c r="B206" s="12">
        <v>282659.76</v>
      </c>
      <c r="C206" s="12">
        <v>0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2">
        <v>0</v>
      </c>
      <c r="Q206" s="12">
        <v>0</v>
      </c>
      <c r="R206" s="12">
        <v>0</v>
      </c>
      <c r="S206" s="12">
        <v>0</v>
      </c>
      <c r="T206" s="12">
        <v>0</v>
      </c>
      <c r="U206" s="12">
        <v>0</v>
      </c>
      <c r="V206" s="12">
        <v>0</v>
      </c>
      <c r="W206" s="12">
        <v>0</v>
      </c>
      <c r="X206" s="12">
        <v>0</v>
      </c>
      <c r="Y206" s="12">
        <v>0</v>
      </c>
    </row>
    <row r="207" ht="20" customHeight="1">
      <c r="A207" s="8" t="s">
        <v>982</v>
      </c>
      <c r="B207" s="12">
        <v>38140</v>
      </c>
      <c r="C207" s="12">
        <v>0</v>
      </c>
      <c r="D207" s="12">
        <v>0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12">
        <v>0</v>
      </c>
      <c r="R207" s="12">
        <v>0</v>
      </c>
      <c r="S207" s="12">
        <v>0</v>
      </c>
      <c r="T207" s="12">
        <v>0</v>
      </c>
      <c r="U207" s="12">
        <v>0</v>
      </c>
      <c r="V207" s="12">
        <v>0</v>
      </c>
      <c r="W207" s="12">
        <v>0</v>
      </c>
      <c r="X207" s="12">
        <v>0</v>
      </c>
      <c r="Y207" s="12">
        <v>0</v>
      </c>
    </row>
    <row r="208" ht="20" customHeight="1">
      <c r="A208" s="18" t="s">
        <v>1173</v>
      </c>
      <c r="B208" s="15">
        <f>SUBTOTAL(9,B180:B207)</f>
      </c>
      <c r="C208" s="15">
        <f>SUBTOTAL(9,C180:C207)</f>
      </c>
      <c r="D208" s="15">
        <f>SUBTOTAL(9,D180:D207)</f>
      </c>
      <c r="E208" s="15">
        <f>SUBTOTAL(9,E180:E207)</f>
      </c>
      <c r="F208" s="15">
        <f>SUBTOTAL(9,F180:F207)</f>
      </c>
      <c r="G208" s="15">
        <f>SUBTOTAL(9,G180:G207)</f>
      </c>
      <c r="H208" s="15">
        <f>SUBTOTAL(9,H180:H207)</f>
      </c>
      <c r="I208" s="15">
        <f>SUBTOTAL(9,I180:I207)</f>
      </c>
      <c r="J208" s="15">
        <f>SUBTOTAL(9,J180:J207)</f>
      </c>
      <c r="K208" s="15">
        <f>SUBTOTAL(9,K180:K207)</f>
      </c>
      <c r="L208" s="15">
        <f>SUBTOTAL(9,L180:L207)</f>
      </c>
      <c r="M208" s="15">
        <f>SUBTOTAL(9,M180:M207)</f>
      </c>
      <c r="N208" s="15">
        <f>SUBTOTAL(9,N180:N207)</f>
      </c>
      <c r="O208" s="15">
        <f>SUBTOTAL(9,O180:O207)</f>
      </c>
      <c r="P208" s="15">
        <f>SUBTOTAL(9,P180:P207)</f>
      </c>
      <c r="Q208" s="15">
        <f>SUBTOTAL(9,Q180:Q207)</f>
      </c>
      <c r="R208" s="15">
        <f>SUBTOTAL(9,R180:R207)</f>
      </c>
      <c r="S208" s="15">
        <f>SUBTOTAL(9,S180:S207)</f>
      </c>
      <c r="T208" s="15">
        <f>SUBTOTAL(9,T180:T207)</f>
      </c>
      <c r="U208" s="15">
        <f>SUBTOTAL(9,U180:U207)</f>
      </c>
      <c r="V208" s="15">
        <f>SUBTOTAL(9,V180:V207)</f>
      </c>
      <c r="W208" s="15">
        <f>SUBTOTAL(9,W180:W207)</f>
      </c>
      <c r="X208" s="15">
        <f>SUBTOTAL(9,X180:X207)</f>
      </c>
      <c r="Y208" s="15">
        <f>SUBTOTAL(9,Y180:Y207)</f>
      </c>
    </row>
    <row r="209" ht="20" customHeight="1">
      <c r="A209" s="8" t="s">
        <v>986</v>
      </c>
      <c r="B209" s="12">
        <v>2000</v>
      </c>
      <c r="C209" s="12">
        <v>0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</row>
    <row r="210" ht="20" customHeight="1">
      <c r="A210" s="8" t="s">
        <v>988</v>
      </c>
      <c r="B210" s="12">
        <v>21000</v>
      </c>
      <c r="C210" s="12">
        <v>0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</row>
    <row r="211" ht="20" customHeight="1">
      <c r="A211" s="8" t="s">
        <v>990</v>
      </c>
      <c r="B211" s="12">
        <v>18334.09</v>
      </c>
      <c r="C211" s="12">
        <v>0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</row>
    <row r="212" ht="20" customHeight="1">
      <c r="A212" s="8" t="s">
        <v>992</v>
      </c>
      <c r="B212" s="12">
        <v>102490</v>
      </c>
      <c r="C212" s="12">
        <v>0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</row>
    <row r="213" ht="20" customHeight="1">
      <c r="A213" s="8" t="s">
        <v>994</v>
      </c>
      <c r="B213" s="12">
        <v>48400</v>
      </c>
      <c r="C213" s="12">
        <v>0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</row>
    <row r="214" ht="20" customHeight="1">
      <c r="A214" s="8" t="s">
        <v>996</v>
      </c>
      <c r="B214" s="12">
        <v>0</v>
      </c>
      <c r="C214" s="12">
        <v>0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</row>
    <row r="215" ht="20" customHeight="1">
      <c r="A215" s="8" t="s">
        <v>998</v>
      </c>
      <c r="B215" s="12">
        <v>66144</v>
      </c>
      <c r="C215" s="12">
        <v>0</v>
      </c>
      <c r="D215" s="12">
        <v>0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0</v>
      </c>
      <c r="V215" s="12">
        <v>0</v>
      </c>
      <c r="W215" s="12">
        <v>0</v>
      </c>
      <c r="X215" s="12">
        <v>0</v>
      </c>
      <c r="Y215" s="12">
        <v>0</v>
      </c>
    </row>
    <row r="216" ht="20" customHeight="1">
      <c r="A216" s="8" t="s">
        <v>1000</v>
      </c>
      <c r="B216" s="12">
        <v>10000</v>
      </c>
      <c r="C216" s="12">
        <v>0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</row>
    <row r="217" ht="20" customHeight="1">
      <c r="A217" s="8" t="s">
        <v>1002</v>
      </c>
      <c r="B217" s="12">
        <v>10140</v>
      </c>
      <c r="C217" s="12">
        <v>0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</row>
    <row r="218" ht="20" customHeight="1">
      <c r="A218" s="8" t="s">
        <v>1004</v>
      </c>
      <c r="B218" s="12">
        <v>7300</v>
      </c>
      <c r="C218" s="12">
        <v>0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</row>
    <row r="219" ht="20" customHeight="1">
      <c r="A219" s="8" t="s">
        <v>1006</v>
      </c>
      <c r="B219" s="12">
        <v>148400</v>
      </c>
      <c r="C219" s="12">
        <v>0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</row>
    <row r="220" ht="20" customHeight="1">
      <c r="A220" s="8" t="s">
        <v>1008</v>
      </c>
      <c r="B220" s="12">
        <v>0</v>
      </c>
      <c r="C220" s="12">
        <v>0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</row>
    <row r="221" ht="20" customHeight="1">
      <c r="A221" s="8" t="s">
        <v>1010</v>
      </c>
      <c r="B221" s="12">
        <v>0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</row>
    <row r="222" ht="20" customHeight="1">
      <c r="A222" s="8" t="s">
        <v>1012</v>
      </c>
      <c r="B222" s="12">
        <v>26832.96</v>
      </c>
      <c r="C222" s="12">
        <v>0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</row>
    <row r="223" ht="20" customHeight="1">
      <c r="A223" s="8" t="s">
        <v>1014</v>
      </c>
      <c r="B223" s="12">
        <v>0</v>
      </c>
      <c r="C223" s="12">
        <v>0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</row>
    <row r="224" ht="20" customHeight="1">
      <c r="A224" s="8" t="s">
        <v>1016</v>
      </c>
      <c r="B224" s="12">
        <v>27552</v>
      </c>
      <c r="C224" s="12">
        <v>0</v>
      </c>
      <c r="D224" s="12">
        <v>0</v>
      </c>
      <c r="E224" s="12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0</v>
      </c>
      <c r="Q224" s="12">
        <v>0</v>
      </c>
      <c r="R224" s="12">
        <v>0</v>
      </c>
      <c r="S224" s="12">
        <v>0</v>
      </c>
      <c r="T224" s="12">
        <v>0</v>
      </c>
      <c r="U224" s="12">
        <v>0</v>
      </c>
      <c r="V224" s="12">
        <v>0</v>
      </c>
      <c r="W224" s="12">
        <v>0</v>
      </c>
      <c r="X224" s="12">
        <v>0</v>
      </c>
      <c r="Y224" s="12">
        <v>0</v>
      </c>
    </row>
    <row r="225" ht="20" customHeight="1">
      <c r="A225" s="8" t="s">
        <v>1018</v>
      </c>
      <c r="B225" s="12">
        <v>0</v>
      </c>
      <c r="C225" s="12">
        <v>0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</row>
    <row r="226" ht="20" customHeight="1">
      <c r="A226" s="8" t="s">
        <v>1020</v>
      </c>
      <c r="B226" s="12">
        <v>96000</v>
      </c>
      <c r="C226" s="12">
        <v>0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</row>
    <row r="227" ht="20" customHeight="1">
      <c r="A227" s="8" t="s">
        <v>1022</v>
      </c>
      <c r="B227" s="12">
        <v>0</v>
      </c>
      <c r="C227" s="12">
        <v>0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</row>
    <row r="228" ht="20" customHeight="1">
      <c r="A228" s="8" t="s">
        <v>1024</v>
      </c>
      <c r="B228" s="12">
        <v>11684.48</v>
      </c>
      <c r="C228" s="12">
        <v>0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</row>
    <row r="229" ht="20" customHeight="1">
      <c r="A229" s="8" t="s">
        <v>1026</v>
      </c>
      <c r="B229" s="12">
        <v>7450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</row>
    <row r="230" ht="20" customHeight="1">
      <c r="A230" s="8" t="s">
        <v>1028</v>
      </c>
      <c r="B230" s="12">
        <v>82875</v>
      </c>
      <c r="C230" s="12">
        <v>0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</row>
    <row r="231" ht="20" customHeight="1">
      <c r="A231" s="8" t="s">
        <v>1030</v>
      </c>
      <c r="B231" s="12">
        <v>10000</v>
      </c>
      <c r="C231" s="12">
        <v>0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</row>
    <row r="232" ht="20" customHeight="1">
      <c r="A232" s="8" t="s">
        <v>1032</v>
      </c>
      <c r="B232" s="12">
        <v>83848</v>
      </c>
      <c r="C232" s="12">
        <v>0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</row>
    <row r="233" ht="20" customHeight="1">
      <c r="A233" s="8" t="s">
        <v>1034</v>
      </c>
      <c r="B233" s="12">
        <v>0</v>
      </c>
      <c r="C233" s="12">
        <v>0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</row>
    <row r="234" ht="20" customHeight="1">
      <c r="A234" s="8" t="s">
        <v>1036</v>
      </c>
      <c r="B234" s="12">
        <v>62400</v>
      </c>
      <c r="C234" s="12">
        <v>0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</row>
    <row r="235" ht="20" customHeight="1">
      <c r="A235" s="8" t="s">
        <v>1038</v>
      </c>
      <c r="B235" s="12">
        <v>722400</v>
      </c>
      <c r="C235" s="12">
        <v>0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</row>
    <row r="236" ht="20" customHeight="1">
      <c r="A236" s="8" t="s">
        <v>1040</v>
      </c>
      <c r="B236" s="12">
        <v>45000</v>
      </c>
      <c r="C236" s="12">
        <v>0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</row>
    <row r="237" ht="20" customHeight="1">
      <c r="A237" s="8" t="s">
        <v>1042</v>
      </c>
      <c r="B237" s="12">
        <v>35000</v>
      </c>
      <c r="C237" s="12">
        <v>0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</row>
    <row r="238" ht="20" customHeight="1">
      <c r="A238" s="18" t="s">
        <v>1174</v>
      </c>
      <c r="B238" s="15">
        <f>SUBTOTAL(9,B209:B237)</f>
      </c>
      <c r="C238" s="15">
        <f>SUBTOTAL(9,C209:C237)</f>
      </c>
      <c r="D238" s="15">
        <f>SUBTOTAL(9,D209:D237)</f>
      </c>
      <c r="E238" s="15">
        <f>SUBTOTAL(9,E209:E237)</f>
      </c>
      <c r="F238" s="15">
        <f>SUBTOTAL(9,F209:F237)</f>
      </c>
      <c r="G238" s="15">
        <f>SUBTOTAL(9,G209:G237)</f>
      </c>
      <c r="H238" s="15">
        <f>SUBTOTAL(9,H209:H237)</f>
      </c>
      <c r="I238" s="15">
        <f>SUBTOTAL(9,I209:I237)</f>
      </c>
      <c r="J238" s="15">
        <f>SUBTOTAL(9,J209:J237)</f>
      </c>
      <c r="K238" s="15">
        <f>SUBTOTAL(9,K209:K237)</f>
      </c>
      <c r="L238" s="15">
        <f>SUBTOTAL(9,L209:L237)</f>
      </c>
      <c r="M238" s="15">
        <f>SUBTOTAL(9,M209:M237)</f>
      </c>
      <c r="N238" s="15">
        <f>SUBTOTAL(9,N209:N237)</f>
      </c>
      <c r="O238" s="15">
        <f>SUBTOTAL(9,O209:O237)</f>
      </c>
      <c r="P238" s="15">
        <f>SUBTOTAL(9,P209:P237)</f>
      </c>
      <c r="Q238" s="15">
        <f>SUBTOTAL(9,Q209:Q237)</f>
      </c>
      <c r="R238" s="15">
        <f>SUBTOTAL(9,R209:R237)</f>
      </c>
      <c r="S238" s="15">
        <f>SUBTOTAL(9,S209:S237)</f>
      </c>
      <c r="T238" s="15">
        <f>SUBTOTAL(9,T209:T237)</f>
      </c>
      <c r="U238" s="15">
        <f>SUBTOTAL(9,U209:U237)</f>
      </c>
      <c r="V238" s="15">
        <f>SUBTOTAL(9,V209:V237)</f>
      </c>
      <c r="W238" s="15">
        <f>SUBTOTAL(9,W209:W237)</f>
      </c>
      <c r="X238" s="15">
        <f>SUBTOTAL(9,X209:X237)</f>
      </c>
      <c r="Y238" s="15">
        <f>SUBTOTAL(9,Y209:Y237)</f>
      </c>
    </row>
    <row r="239" ht="20" customHeight="1">
      <c r="A239" s="8" t="s">
        <v>1046</v>
      </c>
      <c r="B239" s="12">
        <v>11926.14</v>
      </c>
      <c r="C239" s="12">
        <v>0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</row>
    <row r="240" ht="20" customHeight="1">
      <c r="A240" s="18" t="s">
        <v>1175</v>
      </c>
      <c r="B240" s="15">
        <f>SUBTOTAL(9,B239:B239)</f>
      </c>
      <c r="C240" s="15">
        <f>SUBTOTAL(9,C239:C239)</f>
      </c>
      <c r="D240" s="15">
        <f>SUBTOTAL(9,D239:D239)</f>
      </c>
      <c r="E240" s="15">
        <f>SUBTOTAL(9,E239:E239)</f>
      </c>
      <c r="F240" s="15">
        <f>SUBTOTAL(9,F239:F239)</f>
      </c>
      <c r="G240" s="15">
        <f>SUBTOTAL(9,G239:G239)</f>
      </c>
      <c r="H240" s="15">
        <f>SUBTOTAL(9,H239:H239)</f>
      </c>
      <c r="I240" s="15">
        <f>SUBTOTAL(9,I239:I239)</f>
      </c>
      <c r="J240" s="15">
        <f>SUBTOTAL(9,J239:J239)</f>
      </c>
      <c r="K240" s="15">
        <f>SUBTOTAL(9,K239:K239)</f>
      </c>
      <c r="L240" s="15">
        <f>SUBTOTAL(9,L239:L239)</f>
      </c>
      <c r="M240" s="15">
        <f>SUBTOTAL(9,M239:M239)</f>
      </c>
      <c r="N240" s="15">
        <f>SUBTOTAL(9,N239:N239)</f>
      </c>
      <c r="O240" s="15">
        <f>SUBTOTAL(9,O239:O239)</f>
      </c>
      <c r="P240" s="15">
        <f>SUBTOTAL(9,P239:P239)</f>
      </c>
      <c r="Q240" s="15">
        <f>SUBTOTAL(9,Q239:Q239)</f>
      </c>
      <c r="R240" s="15">
        <f>SUBTOTAL(9,R239:R239)</f>
      </c>
      <c r="S240" s="15">
        <f>SUBTOTAL(9,S239:S239)</f>
      </c>
      <c r="T240" s="15">
        <f>SUBTOTAL(9,T239:T239)</f>
      </c>
      <c r="U240" s="15">
        <f>SUBTOTAL(9,U239:U239)</f>
      </c>
      <c r="V240" s="15">
        <f>SUBTOTAL(9,V239:V239)</f>
      </c>
      <c r="W240" s="15">
        <f>SUBTOTAL(9,W239:W239)</f>
      </c>
      <c r="X240" s="15">
        <f>SUBTOTAL(9,X239:X239)</f>
      </c>
      <c r="Y240" s="15">
        <f>SUBTOTAL(9,Y239:Y239)</f>
      </c>
    </row>
    <row r="241" ht="20" customHeight="1">
      <c r="A241" s="8" t="s">
        <v>1050</v>
      </c>
      <c r="B241" s="12">
        <v>0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1861312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</row>
    <row r="242" ht="20" customHeight="1">
      <c r="A242" s="18" t="s">
        <v>1176</v>
      </c>
      <c r="B242" s="15">
        <f>SUBTOTAL(9,B241:B241)</f>
      </c>
      <c r="C242" s="15">
        <f>SUBTOTAL(9,C241:C241)</f>
      </c>
      <c r="D242" s="15">
        <f>SUBTOTAL(9,D241:D241)</f>
      </c>
      <c r="E242" s="15">
        <f>SUBTOTAL(9,E241:E241)</f>
      </c>
      <c r="F242" s="15">
        <f>SUBTOTAL(9,F241:F241)</f>
      </c>
      <c r="G242" s="15">
        <f>SUBTOTAL(9,G241:G241)</f>
      </c>
      <c r="H242" s="15">
        <f>SUBTOTAL(9,H241:H241)</f>
      </c>
      <c r="I242" s="15">
        <f>SUBTOTAL(9,I241:I241)</f>
      </c>
      <c r="J242" s="15">
        <f>SUBTOTAL(9,J241:J241)</f>
      </c>
      <c r="K242" s="15">
        <f>SUBTOTAL(9,K241:K241)</f>
      </c>
      <c r="L242" s="15">
        <f>SUBTOTAL(9,L241:L241)</f>
      </c>
      <c r="M242" s="15">
        <f>SUBTOTAL(9,M241:M241)</f>
      </c>
      <c r="N242" s="15">
        <f>SUBTOTAL(9,N241:N241)</f>
      </c>
      <c r="O242" s="15">
        <f>SUBTOTAL(9,O241:O241)</f>
      </c>
      <c r="P242" s="15">
        <f>SUBTOTAL(9,P241:P241)</f>
      </c>
      <c r="Q242" s="15">
        <f>SUBTOTAL(9,Q241:Q241)</f>
      </c>
      <c r="R242" s="15">
        <f>SUBTOTAL(9,R241:R241)</f>
      </c>
      <c r="S242" s="15">
        <f>SUBTOTAL(9,S241:S241)</f>
      </c>
      <c r="T242" s="15">
        <f>SUBTOTAL(9,T241:T241)</f>
      </c>
      <c r="U242" s="15">
        <f>SUBTOTAL(9,U241:U241)</f>
      </c>
      <c r="V242" s="15">
        <f>SUBTOTAL(9,V241:V241)</f>
      </c>
      <c r="W242" s="15">
        <f>SUBTOTAL(9,W241:W241)</f>
      </c>
      <c r="X242" s="15">
        <f>SUBTOTAL(9,X241:X241)</f>
      </c>
      <c r="Y242" s="15">
        <f>SUBTOTAL(9,Y241:Y241)</f>
      </c>
    </row>
    <row r="243" ht="20" customHeight="1">
      <c r="A243" s="8" t="s">
        <v>1054</v>
      </c>
      <c r="B243" s="12">
        <v>63502.24</v>
      </c>
      <c r="C243" s="12">
        <v>0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</row>
    <row r="244" ht="20" customHeight="1">
      <c r="A244" s="8" t="s">
        <v>1056</v>
      </c>
      <c r="B244" s="12">
        <v>0</v>
      </c>
      <c r="C244" s="12">
        <v>0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</row>
    <row r="245" ht="20" customHeight="1">
      <c r="A245" s="8" t="s">
        <v>1058</v>
      </c>
      <c r="B245" s="12">
        <v>0</v>
      </c>
      <c r="C245" s="12">
        <v>0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</row>
    <row r="246" ht="20" customHeight="1">
      <c r="A246" s="8" t="s">
        <v>1060</v>
      </c>
      <c r="B246" s="12">
        <v>0</v>
      </c>
      <c r="C246" s="12">
        <v>0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</row>
    <row r="247" ht="20" customHeight="1">
      <c r="A247" s="8" t="s">
        <v>1062</v>
      </c>
      <c r="B247" s="12">
        <v>312000</v>
      </c>
      <c r="C247" s="12">
        <v>0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</row>
    <row r="248" ht="20" customHeight="1">
      <c r="A248" s="8" t="s">
        <v>1064</v>
      </c>
      <c r="B248" s="12">
        <v>49313</v>
      </c>
      <c r="C248" s="12">
        <v>0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</row>
    <row r="249" ht="20" customHeight="1">
      <c r="A249" s="8" t="s">
        <v>1066</v>
      </c>
      <c r="B249" s="12">
        <v>9500</v>
      </c>
      <c r="C249" s="12">
        <v>0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</row>
    <row r="250" ht="20" customHeight="1">
      <c r="A250" s="8" t="s">
        <v>1068</v>
      </c>
      <c r="B250" s="12">
        <v>87200</v>
      </c>
      <c r="C250" s="12">
        <v>0</v>
      </c>
      <c r="D250" s="12">
        <v>0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12">
        <v>0</v>
      </c>
      <c r="R250" s="12">
        <v>0</v>
      </c>
      <c r="S250" s="12">
        <v>0</v>
      </c>
      <c r="T250" s="12">
        <v>0</v>
      </c>
      <c r="U250" s="12">
        <v>0</v>
      </c>
      <c r="V250" s="12">
        <v>0</v>
      </c>
      <c r="W250" s="12">
        <v>0</v>
      </c>
      <c r="X250" s="12">
        <v>0</v>
      </c>
      <c r="Y250" s="12">
        <v>0</v>
      </c>
    </row>
    <row r="251" ht="20" customHeight="1">
      <c r="A251" s="8" t="s">
        <v>1070</v>
      </c>
      <c r="B251" s="12">
        <v>11440</v>
      </c>
      <c r="C251" s="12">
        <v>0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</row>
    <row r="252" ht="20" customHeight="1">
      <c r="A252" s="8" t="s">
        <v>1072</v>
      </c>
      <c r="B252" s="12">
        <v>42177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</row>
    <row r="253" ht="20" customHeight="1">
      <c r="A253" s="8" t="s">
        <v>1074</v>
      </c>
      <c r="B253" s="12">
        <v>298916.71</v>
      </c>
      <c r="C253" s="12">
        <v>0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</row>
    <row r="254" ht="20" customHeight="1">
      <c r="A254" s="8" t="s">
        <v>1076</v>
      </c>
      <c r="B254" s="12">
        <v>3150</v>
      </c>
      <c r="C254" s="12">
        <v>0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</row>
    <row r="255" ht="20" customHeight="1">
      <c r="A255" s="8" t="s">
        <v>1078</v>
      </c>
      <c r="B255" s="12">
        <v>323944.5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</row>
    <row r="256" ht="20" customHeight="1">
      <c r="A256" s="8" t="s">
        <v>1080</v>
      </c>
      <c r="B256" s="12">
        <v>360529.95</v>
      </c>
      <c r="C256" s="12">
        <v>0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</row>
    <row r="257" ht="20" customHeight="1">
      <c r="A257" s="18" t="s">
        <v>1177</v>
      </c>
      <c r="B257" s="15">
        <f>SUBTOTAL(9,B243:B256)</f>
      </c>
      <c r="C257" s="15">
        <f>SUBTOTAL(9,C243:C256)</f>
      </c>
      <c r="D257" s="15">
        <f>SUBTOTAL(9,D243:D256)</f>
      </c>
      <c r="E257" s="15">
        <f>SUBTOTAL(9,E243:E256)</f>
      </c>
      <c r="F257" s="15">
        <f>SUBTOTAL(9,F243:F256)</f>
      </c>
      <c r="G257" s="15">
        <f>SUBTOTAL(9,G243:G256)</f>
      </c>
      <c r="H257" s="15">
        <f>SUBTOTAL(9,H243:H256)</f>
      </c>
      <c r="I257" s="15">
        <f>SUBTOTAL(9,I243:I256)</f>
      </c>
      <c r="J257" s="15">
        <f>SUBTOTAL(9,J243:J256)</f>
      </c>
      <c r="K257" s="15">
        <f>SUBTOTAL(9,K243:K256)</f>
      </c>
      <c r="L257" s="15">
        <f>SUBTOTAL(9,L243:L256)</f>
      </c>
      <c r="M257" s="15">
        <f>SUBTOTAL(9,M243:M256)</f>
      </c>
      <c r="N257" s="15">
        <f>SUBTOTAL(9,N243:N256)</f>
      </c>
      <c r="O257" s="15">
        <f>SUBTOTAL(9,O243:O256)</f>
      </c>
      <c r="P257" s="15">
        <f>SUBTOTAL(9,P243:P256)</f>
      </c>
      <c r="Q257" s="15">
        <f>SUBTOTAL(9,Q243:Q256)</f>
      </c>
      <c r="R257" s="15">
        <f>SUBTOTAL(9,R243:R256)</f>
      </c>
      <c r="S257" s="15">
        <f>SUBTOTAL(9,S243:S256)</f>
      </c>
      <c r="T257" s="15">
        <f>SUBTOTAL(9,T243:T256)</f>
      </c>
      <c r="U257" s="15">
        <f>SUBTOTAL(9,U243:U256)</f>
      </c>
      <c r="V257" s="15">
        <f>SUBTOTAL(9,V243:V256)</f>
      </c>
      <c r="W257" s="15">
        <f>SUBTOTAL(9,W243:W256)</f>
      </c>
      <c r="X257" s="15">
        <f>SUBTOTAL(9,X243:X256)</f>
      </c>
      <c r="Y257" s="15">
        <f>SUBTOTAL(9,Y243:Y256)</f>
      </c>
    </row>
    <row r="258" ht="20" customHeight="1">
      <c r="A258" s="8" t="s">
        <v>1083</v>
      </c>
      <c r="B258" s="12">
        <v>0</v>
      </c>
      <c r="C258" s="12">
        <v>0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1393200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</row>
    <row r="259" ht="20" customHeight="1">
      <c r="A259" s="18" t="s">
        <v>1178</v>
      </c>
      <c r="B259" s="15">
        <f>SUBTOTAL(9,B258:B258)</f>
      </c>
      <c r="C259" s="15">
        <f>SUBTOTAL(9,C258:C258)</f>
      </c>
      <c r="D259" s="15">
        <f>SUBTOTAL(9,D258:D258)</f>
      </c>
      <c r="E259" s="15">
        <f>SUBTOTAL(9,E258:E258)</f>
      </c>
      <c r="F259" s="15">
        <f>SUBTOTAL(9,F258:F258)</f>
      </c>
      <c r="G259" s="15">
        <f>SUBTOTAL(9,G258:G258)</f>
      </c>
      <c r="H259" s="15">
        <f>SUBTOTAL(9,H258:H258)</f>
      </c>
      <c r="I259" s="15">
        <f>SUBTOTAL(9,I258:I258)</f>
      </c>
      <c r="J259" s="15">
        <f>SUBTOTAL(9,J258:J258)</f>
      </c>
      <c r="K259" s="15">
        <f>SUBTOTAL(9,K258:K258)</f>
      </c>
      <c r="L259" s="15">
        <f>SUBTOTAL(9,L258:L258)</f>
      </c>
      <c r="M259" s="15">
        <f>SUBTOTAL(9,M258:M258)</f>
      </c>
      <c r="N259" s="15">
        <f>SUBTOTAL(9,N258:N258)</f>
      </c>
      <c r="O259" s="15">
        <f>SUBTOTAL(9,O258:O258)</f>
      </c>
      <c r="P259" s="15">
        <f>SUBTOTAL(9,P258:P258)</f>
      </c>
      <c r="Q259" s="15">
        <f>SUBTOTAL(9,Q258:Q258)</f>
      </c>
      <c r="R259" s="15">
        <f>SUBTOTAL(9,R258:R258)</f>
      </c>
      <c r="S259" s="15">
        <f>SUBTOTAL(9,S258:S258)</f>
      </c>
      <c r="T259" s="15">
        <f>SUBTOTAL(9,T258:T258)</f>
      </c>
      <c r="U259" s="15">
        <f>SUBTOTAL(9,U258:U258)</f>
      </c>
      <c r="V259" s="15">
        <f>SUBTOTAL(9,V258:V258)</f>
      </c>
      <c r="W259" s="15">
        <f>SUBTOTAL(9,W258:W258)</f>
      </c>
      <c r="X259" s="15">
        <f>SUBTOTAL(9,X258:X258)</f>
      </c>
      <c r="Y259" s="15">
        <f>SUBTOTAL(9,Y258:Y258)</f>
      </c>
    </row>
    <row r="260" ht="20" customHeight="1">
      <c r="A260" s="8" t="s">
        <v>1087</v>
      </c>
      <c r="B260" s="12">
        <v>79956.9</v>
      </c>
      <c r="C260" s="12">
        <v>0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</row>
    <row r="261" ht="20" customHeight="1">
      <c r="A261" s="18" t="s">
        <v>1179</v>
      </c>
      <c r="B261" s="15">
        <f>SUBTOTAL(9,B260:B260)</f>
      </c>
      <c r="C261" s="15">
        <f>SUBTOTAL(9,C260:C260)</f>
      </c>
      <c r="D261" s="15">
        <f>SUBTOTAL(9,D260:D260)</f>
      </c>
      <c r="E261" s="15">
        <f>SUBTOTAL(9,E260:E260)</f>
      </c>
      <c r="F261" s="15">
        <f>SUBTOTAL(9,F260:F260)</f>
      </c>
      <c r="G261" s="15">
        <f>SUBTOTAL(9,G260:G260)</f>
      </c>
      <c r="H261" s="15">
        <f>SUBTOTAL(9,H260:H260)</f>
      </c>
      <c r="I261" s="15">
        <f>SUBTOTAL(9,I260:I260)</f>
      </c>
      <c r="J261" s="15">
        <f>SUBTOTAL(9,J260:J260)</f>
      </c>
      <c r="K261" s="15">
        <f>SUBTOTAL(9,K260:K260)</f>
      </c>
      <c r="L261" s="15">
        <f>SUBTOTAL(9,L260:L260)</f>
      </c>
      <c r="M261" s="15">
        <f>SUBTOTAL(9,M260:M260)</f>
      </c>
      <c r="N261" s="15">
        <f>SUBTOTAL(9,N260:N260)</f>
      </c>
      <c r="O261" s="15">
        <f>SUBTOTAL(9,O260:O260)</f>
      </c>
      <c r="P261" s="15">
        <f>SUBTOTAL(9,P260:P260)</f>
      </c>
      <c r="Q261" s="15">
        <f>SUBTOTAL(9,Q260:Q260)</f>
      </c>
      <c r="R261" s="15">
        <f>SUBTOTAL(9,R260:R260)</f>
      </c>
      <c r="S261" s="15">
        <f>SUBTOTAL(9,S260:S260)</f>
      </c>
      <c r="T261" s="15">
        <f>SUBTOTAL(9,T260:T260)</f>
      </c>
      <c r="U261" s="15">
        <f>SUBTOTAL(9,U260:U260)</f>
      </c>
      <c r="V261" s="15">
        <f>SUBTOTAL(9,V260:V260)</f>
      </c>
      <c r="W261" s="15">
        <f>SUBTOTAL(9,W260:W260)</f>
      </c>
      <c r="X261" s="15">
        <f>SUBTOTAL(9,X260:X260)</f>
      </c>
      <c r="Y261" s="15">
        <f>SUBTOTAL(9,Y260:Y260)</f>
      </c>
    </row>
    <row r="262" ht="20" customHeight="1">
      <c r="A262" s="8" t="s">
        <v>1091</v>
      </c>
      <c r="B262" s="12">
        <v>360673</v>
      </c>
      <c r="C262" s="12">
        <v>0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</row>
    <row r="263" ht="20" customHeight="1">
      <c r="A263" s="18" t="s">
        <v>1180</v>
      </c>
      <c r="B263" s="15">
        <f>SUBTOTAL(9,B262:B262)</f>
      </c>
      <c r="C263" s="15">
        <f>SUBTOTAL(9,C262:C262)</f>
      </c>
      <c r="D263" s="15">
        <f>SUBTOTAL(9,D262:D262)</f>
      </c>
      <c r="E263" s="15">
        <f>SUBTOTAL(9,E262:E262)</f>
      </c>
      <c r="F263" s="15">
        <f>SUBTOTAL(9,F262:F262)</f>
      </c>
      <c r="G263" s="15">
        <f>SUBTOTAL(9,G262:G262)</f>
      </c>
      <c r="H263" s="15">
        <f>SUBTOTAL(9,H262:H262)</f>
      </c>
      <c r="I263" s="15">
        <f>SUBTOTAL(9,I262:I262)</f>
      </c>
      <c r="J263" s="15">
        <f>SUBTOTAL(9,J262:J262)</f>
      </c>
      <c r="K263" s="15">
        <f>SUBTOTAL(9,K262:K262)</f>
      </c>
      <c r="L263" s="15">
        <f>SUBTOTAL(9,L262:L262)</f>
      </c>
      <c r="M263" s="15">
        <f>SUBTOTAL(9,M262:M262)</f>
      </c>
      <c r="N263" s="15">
        <f>SUBTOTAL(9,N262:N262)</f>
      </c>
      <c r="O263" s="15">
        <f>SUBTOTAL(9,O262:O262)</f>
      </c>
      <c r="P263" s="15">
        <f>SUBTOTAL(9,P262:P262)</f>
      </c>
      <c r="Q263" s="15">
        <f>SUBTOTAL(9,Q262:Q262)</f>
      </c>
      <c r="R263" s="15">
        <f>SUBTOTAL(9,R262:R262)</f>
      </c>
      <c r="S263" s="15">
        <f>SUBTOTAL(9,S262:S262)</f>
      </c>
      <c r="T263" s="15">
        <f>SUBTOTAL(9,T262:T262)</f>
      </c>
      <c r="U263" s="15">
        <f>SUBTOTAL(9,U262:U262)</f>
      </c>
      <c r="V263" s="15">
        <f>SUBTOTAL(9,V262:V262)</f>
      </c>
      <c r="W263" s="15">
        <f>SUBTOTAL(9,W262:W262)</f>
      </c>
      <c r="X263" s="15">
        <f>SUBTOTAL(9,X262:X262)</f>
      </c>
      <c r="Y263" s="15">
        <f>SUBTOTAL(9,Y262:Y262)</f>
      </c>
    </row>
    <row r="264" ht="20" customHeight="1">
      <c r="A264" s="8" t="s">
        <v>1094</v>
      </c>
      <c r="B264" s="12">
        <v>66404.79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</row>
    <row r="265" ht="20" customHeight="1">
      <c r="A265" s="8" t="s">
        <v>1096</v>
      </c>
      <c r="B265" s="12">
        <v>13315</v>
      </c>
      <c r="C265" s="12">
        <v>0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</row>
    <row r="266" ht="20" customHeight="1">
      <c r="A266" s="8" t="s">
        <v>1098</v>
      </c>
      <c r="B266" s="12">
        <v>0</v>
      </c>
      <c r="C266" s="12">
        <v>0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</row>
    <row r="267" ht="20" customHeight="1">
      <c r="A267" s="8" t="s">
        <v>1100</v>
      </c>
      <c r="B267" s="12">
        <v>8725</v>
      </c>
      <c r="C267" s="12">
        <v>0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</row>
    <row r="268" ht="20" customHeight="1">
      <c r="A268" s="8" t="s">
        <v>1102</v>
      </c>
      <c r="B268" s="12">
        <v>28625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</row>
    <row r="269" ht="20" customHeight="1">
      <c r="A269" s="8" t="s">
        <v>1104</v>
      </c>
      <c r="B269" s="12">
        <v>400</v>
      </c>
      <c r="C269" s="12">
        <v>0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</row>
    <row r="270" ht="20" customHeight="1">
      <c r="A270" s="8" t="s">
        <v>1106</v>
      </c>
      <c r="B270" s="12">
        <v>76774</v>
      </c>
      <c r="C270" s="12">
        <v>0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</row>
    <row r="271" ht="20" customHeight="1">
      <c r="A271" s="8" t="s">
        <v>1108</v>
      </c>
      <c r="B271" s="12">
        <v>197966.32</v>
      </c>
      <c r="C271" s="12">
        <v>0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</row>
    <row r="272" ht="20" customHeight="1">
      <c r="A272" s="8" t="s">
        <v>1110</v>
      </c>
      <c r="B272" s="12">
        <v>515567.7</v>
      </c>
      <c r="C272" s="12">
        <v>0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</row>
    <row r="273" ht="20" customHeight="1">
      <c r="A273" s="8" t="s">
        <v>1112</v>
      </c>
      <c r="B273" s="12">
        <v>122878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</row>
    <row r="274" ht="20" customHeight="1">
      <c r="A274" s="8" t="s">
        <v>1114</v>
      </c>
      <c r="B274" s="12">
        <v>41537.5</v>
      </c>
      <c r="C274" s="12">
        <v>0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</row>
    <row r="275" ht="20" customHeight="1">
      <c r="A275" s="8" t="s">
        <v>1116</v>
      </c>
      <c r="B275" s="12">
        <v>152826.09</v>
      </c>
      <c r="C275" s="12">
        <v>0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</row>
    <row r="276" ht="20" customHeight="1">
      <c r="A276" s="8" t="s">
        <v>1118</v>
      </c>
      <c r="B276" s="12">
        <v>20745.2</v>
      </c>
      <c r="C276" s="12">
        <v>0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</row>
    <row r="277" ht="20" customHeight="1">
      <c r="A277" s="8" t="s">
        <v>1120</v>
      </c>
      <c r="B277" s="12">
        <v>112138</v>
      </c>
      <c r="C277" s="12">
        <v>0</v>
      </c>
      <c r="D277" s="12">
        <v>0</v>
      </c>
      <c r="E277" s="12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2">
        <v>0</v>
      </c>
      <c r="Q277" s="12">
        <v>0</v>
      </c>
      <c r="R277" s="12">
        <v>0</v>
      </c>
      <c r="S277" s="12">
        <v>0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</row>
    <row r="278" ht="20" customHeight="1">
      <c r="A278" s="8" t="s">
        <v>1122</v>
      </c>
      <c r="B278" s="12">
        <v>56910</v>
      </c>
      <c r="C278" s="12">
        <v>0</v>
      </c>
      <c r="D278" s="12">
        <v>0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12">
        <v>0</v>
      </c>
      <c r="R278" s="12">
        <v>0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</row>
    <row r="279" ht="20" customHeight="1">
      <c r="A279" s="8" t="s">
        <v>1124</v>
      </c>
      <c r="B279" s="12">
        <v>15870</v>
      </c>
      <c r="C279" s="12">
        <v>0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</row>
    <row r="280" ht="20" customHeight="1">
      <c r="A280" s="8" t="s">
        <v>1126</v>
      </c>
      <c r="B280" s="12">
        <v>0</v>
      </c>
      <c r="C280" s="12">
        <v>0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</row>
    <row r="281" ht="20" customHeight="1">
      <c r="A281" s="8" t="s">
        <v>1128</v>
      </c>
      <c r="B281" s="12">
        <v>0</v>
      </c>
      <c r="C281" s="12">
        <v>0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</row>
    <row r="282" ht="20" customHeight="1">
      <c r="A282" s="8" t="s">
        <v>1130</v>
      </c>
      <c r="B282" s="12">
        <v>54836.57</v>
      </c>
      <c r="C282" s="12">
        <v>0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</row>
    <row r="283" ht="20" customHeight="1">
      <c r="A283" s="8" t="s">
        <v>1132</v>
      </c>
      <c r="B283" s="12">
        <v>18845</v>
      </c>
      <c r="C283" s="12">
        <v>0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</row>
    <row r="284" ht="20" customHeight="1">
      <c r="A284" s="8" t="s">
        <v>1133</v>
      </c>
      <c r="B284" s="12">
        <v>19000</v>
      </c>
      <c r="C284" s="12">
        <v>0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</row>
    <row r="285" ht="20" customHeight="1">
      <c r="A285" s="8" t="s">
        <v>1135</v>
      </c>
      <c r="B285" s="12">
        <v>0</v>
      </c>
      <c r="C285" s="12">
        <v>0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</row>
    <row r="286" ht="20" customHeight="1">
      <c r="A286" s="8" t="s">
        <v>1137</v>
      </c>
      <c r="B286" s="12">
        <v>17575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</row>
    <row r="287" ht="20" customHeight="1">
      <c r="A287" s="18" t="s">
        <v>1181</v>
      </c>
      <c r="B287" s="15">
        <f>SUBTOTAL(9,B264:B286)</f>
      </c>
      <c r="C287" s="15">
        <f>SUBTOTAL(9,C264:C286)</f>
      </c>
      <c r="D287" s="15">
        <f>SUBTOTAL(9,D264:D286)</f>
      </c>
      <c r="E287" s="15">
        <f>SUBTOTAL(9,E264:E286)</f>
      </c>
      <c r="F287" s="15">
        <f>SUBTOTAL(9,F264:F286)</f>
      </c>
      <c r="G287" s="15">
        <f>SUBTOTAL(9,G264:G286)</f>
      </c>
      <c r="H287" s="15">
        <f>SUBTOTAL(9,H264:H286)</f>
      </c>
      <c r="I287" s="15">
        <f>SUBTOTAL(9,I264:I286)</f>
      </c>
      <c r="J287" s="15">
        <f>SUBTOTAL(9,J264:J286)</f>
      </c>
      <c r="K287" s="15">
        <f>SUBTOTAL(9,K264:K286)</f>
      </c>
      <c r="L287" s="15">
        <f>SUBTOTAL(9,L264:L286)</f>
      </c>
      <c r="M287" s="15">
        <f>SUBTOTAL(9,M264:M286)</f>
      </c>
      <c r="N287" s="15">
        <f>SUBTOTAL(9,N264:N286)</f>
      </c>
      <c r="O287" s="15">
        <f>SUBTOTAL(9,O264:O286)</f>
      </c>
      <c r="P287" s="15">
        <f>SUBTOTAL(9,P264:P286)</f>
      </c>
      <c r="Q287" s="15">
        <f>SUBTOTAL(9,Q264:Q286)</f>
      </c>
      <c r="R287" s="15">
        <f>SUBTOTAL(9,R264:R286)</f>
      </c>
      <c r="S287" s="15">
        <f>SUBTOTAL(9,S264:S286)</f>
      </c>
      <c r="T287" s="15">
        <f>SUBTOTAL(9,T264:T286)</f>
      </c>
      <c r="U287" s="15">
        <f>SUBTOTAL(9,U264:U286)</f>
      </c>
      <c r="V287" s="15">
        <f>SUBTOTAL(9,V264:V286)</f>
      </c>
      <c r="W287" s="15">
        <f>SUBTOTAL(9,W264:W286)</f>
      </c>
      <c r="X287" s="15">
        <f>SUBTOTAL(9,X264:X286)</f>
      </c>
      <c r="Y287" s="15">
        <f>SUBTOTAL(9,Y264:Y286)</f>
      </c>
    </row>
    <row r="288" ht="20" customHeight="1">
      <c r="A288" s="8" t="s">
        <v>1141</v>
      </c>
      <c r="B288" s="12">
        <v>64904.4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</row>
    <row r="289" ht="20" customHeight="1">
      <c r="A289" s="8" t="s">
        <v>1142</v>
      </c>
      <c r="B289" s="12">
        <v>6685</v>
      </c>
      <c r="C289" s="12">
        <v>0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</row>
    <row r="290" ht="20" customHeight="1">
      <c r="A290" s="8" t="s">
        <v>1144</v>
      </c>
      <c r="B290" s="12">
        <v>0</v>
      </c>
      <c r="C290" s="12">
        <v>0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</row>
    <row r="291" ht="20" customHeight="1">
      <c r="A291" s="18" t="s">
        <v>1182</v>
      </c>
      <c r="B291" s="15">
        <f>SUBTOTAL(9,B288:B290)</f>
      </c>
      <c r="C291" s="15">
        <f>SUBTOTAL(9,C288:C290)</f>
      </c>
      <c r="D291" s="15">
        <f>SUBTOTAL(9,D288:D290)</f>
      </c>
      <c r="E291" s="15">
        <f>SUBTOTAL(9,E288:E290)</f>
      </c>
      <c r="F291" s="15">
        <f>SUBTOTAL(9,F288:F290)</f>
      </c>
      <c r="G291" s="15">
        <f>SUBTOTAL(9,G288:G290)</f>
      </c>
      <c r="H291" s="15">
        <f>SUBTOTAL(9,H288:H290)</f>
      </c>
      <c r="I291" s="15">
        <f>SUBTOTAL(9,I288:I290)</f>
      </c>
      <c r="J291" s="15">
        <f>SUBTOTAL(9,J288:J290)</f>
      </c>
      <c r="K291" s="15">
        <f>SUBTOTAL(9,K288:K290)</f>
      </c>
      <c r="L291" s="15">
        <f>SUBTOTAL(9,L288:L290)</f>
      </c>
      <c r="M291" s="15">
        <f>SUBTOTAL(9,M288:M290)</f>
      </c>
      <c r="N291" s="15">
        <f>SUBTOTAL(9,N288:N290)</f>
      </c>
      <c r="O291" s="15">
        <f>SUBTOTAL(9,O288:O290)</f>
      </c>
      <c r="P291" s="15">
        <f>SUBTOTAL(9,P288:P290)</f>
      </c>
      <c r="Q291" s="15">
        <f>SUBTOTAL(9,Q288:Q290)</f>
      </c>
      <c r="R291" s="15">
        <f>SUBTOTAL(9,R288:R290)</f>
      </c>
      <c r="S291" s="15">
        <f>SUBTOTAL(9,S288:S290)</f>
      </c>
      <c r="T291" s="15">
        <f>SUBTOTAL(9,T288:T290)</f>
      </c>
      <c r="U291" s="15">
        <f>SUBTOTAL(9,U288:U290)</f>
      </c>
      <c r="V291" s="15">
        <f>SUBTOTAL(9,V288:V290)</f>
      </c>
      <c r="W291" s="15">
        <f>SUBTOTAL(9,W288:W290)</f>
      </c>
      <c r="X291" s="15">
        <f>SUBTOTAL(9,X288:X290)</f>
      </c>
      <c r="Y291" s="15">
        <f>SUBTOTAL(9,Y288:Y290)</f>
      </c>
    </row>
    <row r="292" ht="50" customHeight="1">
      <c r="A292" s="18" t="s">
        <v>1081</v>
      </c>
      <c r="B292" s="15">
        <f>SUBTOTAL(9,B164:B291)</f>
      </c>
      <c r="C292" s="15">
        <f>SUBTOTAL(9,C164:C291)</f>
      </c>
      <c r="D292" s="15">
        <f>SUBTOTAL(9,D164:D291)</f>
      </c>
      <c r="E292" s="15">
        <f>SUBTOTAL(9,E164:E291)</f>
      </c>
      <c r="F292" s="15">
        <f>SUBTOTAL(9,F164:F291)</f>
      </c>
      <c r="G292" s="15">
        <f>SUBTOTAL(9,G164:G291)</f>
      </c>
      <c r="H292" s="15">
        <f>SUBTOTAL(9,H164:H291)</f>
      </c>
      <c r="I292" s="15">
        <f>SUBTOTAL(9,I164:I291)</f>
      </c>
      <c r="J292" s="15">
        <f>SUBTOTAL(9,J164:J291)</f>
      </c>
      <c r="K292" s="15">
        <f>SUBTOTAL(9,K164:K291)</f>
      </c>
      <c r="L292" s="15">
        <f>SUBTOTAL(9,L164:L291)</f>
      </c>
      <c r="M292" s="15">
        <f>SUBTOTAL(9,M164:M291)</f>
      </c>
      <c r="N292" s="15">
        <f>SUBTOTAL(9,N164:N291)</f>
      </c>
      <c r="O292" s="15">
        <f>SUBTOTAL(9,O164:O291)</f>
      </c>
      <c r="P292" s="15">
        <f>SUBTOTAL(9,P164:P291)</f>
      </c>
      <c r="Q292" s="15">
        <f>SUBTOTAL(9,Q164:Q291)</f>
      </c>
      <c r="R292" s="15">
        <f>SUBTOTAL(9,R164:R291)</f>
      </c>
      <c r="S292" s="15">
        <f>SUBTOTAL(9,S164:S291)</f>
      </c>
      <c r="T292" s="15">
        <f>SUBTOTAL(9,T164:T291)</f>
      </c>
      <c r="U292" s="15">
        <f>SUBTOTAL(9,U164:U291)</f>
      </c>
      <c r="V292" s="15">
        <f>SUBTOTAL(9,V164:V291)</f>
      </c>
      <c r="W292" s="15">
        <f>SUBTOTAL(9,W164:W291)</f>
      </c>
      <c r="X292" s="15">
        <f>SUBTOTAL(9,X164:X291)</f>
      </c>
      <c r="Y292" s="15">
        <f>SUBTOTAL(9,Y164:Y291)</f>
      </c>
    </row>
    <row r="293" ht="30" customHeight="1">
</row>
    <row r="294" ht="20" customHeight="1">
      <c r="A294" s="8" t="s">
        <v>36</v>
      </c>
      <c r="B294" s="8" t="s">
        <v>628</v>
      </c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</row>
    <row r="295" ht="20" customHeight="1">
      <c r="A295" s="8"/>
      <c r="B295" s="8" t="s">
        <v>1146</v>
      </c>
      <c r="C295" s="8"/>
      <c r="D295" s="8"/>
      <c r="E295" s="8"/>
      <c r="F295" s="8" t="s">
        <v>315</v>
      </c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</row>
    <row r="296" ht="25" customHeight="1">
      <c r="A296" s="8"/>
      <c r="B296" s="8" t="s">
        <v>1183</v>
      </c>
      <c r="C296" s="8"/>
      <c r="D296" s="8"/>
      <c r="E296" s="8"/>
      <c r="F296" s="8"/>
      <c r="G296" s="0"/>
      <c r="H296" s="0"/>
      <c r="I296" s="0"/>
      <c r="J296" s="0"/>
      <c r="K296" s="0"/>
      <c r="L296" s="0"/>
      <c r="M296" s="0"/>
      <c r="N296" s="0"/>
      <c r="O296" s="0"/>
      <c r="P296" s="0"/>
      <c r="Q296" s="0"/>
      <c r="R296" s="25"/>
    </row>
    <row r="297" ht="25" customHeight="1">
      <c r="A297" s="8"/>
      <c r="B297" s="8" t="s">
        <v>1184</v>
      </c>
      <c r="C297" s="8"/>
      <c r="D297" s="8"/>
      <c r="E297" s="8"/>
      <c r="F297" s="8" t="s">
        <v>1184</v>
      </c>
      <c r="G297" s="8"/>
      <c r="H297" s="8"/>
      <c r="I297" s="8"/>
      <c r="J297" s="8" t="s">
        <v>1150</v>
      </c>
      <c r="K297" s="8"/>
      <c r="L297" s="8"/>
      <c r="M297" s="8"/>
      <c r="N297" s="8" t="s">
        <v>1151</v>
      </c>
      <c r="O297" s="8"/>
      <c r="P297" s="8"/>
      <c r="Q297" s="8"/>
    </row>
    <row r="298" ht="120" customHeight="1">
      <c r="A298" s="8"/>
      <c r="B298" s="13" t="s">
        <v>1152</v>
      </c>
      <c r="C298" s="13" t="s">
        <v>1153</v>
      </c>
      <c r="D298" s="13" t="s">
        <v>1154</v>
      </c>
      <c r="E298" s="13" t="s">
        <v>886</v>
      </c>
      <c r="F298" s="13" t="s">
        <v>1152</v>
      </c>
      <c r="G298" s="13" t="s">
        <v>1153</v>
      </c>
      <c r="H298" s="13" t="s">
        <v>1154</v>
      </c>
      <c r="I298" s="13" t="s">
        <v>886</v>
      </c>
      <c r="J298" s="13" t="s">
        <v>1152</v>
      </c>
      <c r="K298" s="13" t="s">
        <v>1153</v>
      </c>
      <c r="L298" s="13" t="s">
        <v>1154</v>
      </c>
      <c r="M298" s="13" t="s">
        <v>886</v>
      </c>
      <c r="N298" s="13" t="s">
        <v>1152</v>
      </c>
      <c r="O298" s="13" t="s">
        <v>1153</v>
      </c>
      <c r="P298" s="13" t="s">
        <v>1154</v>
      </c>
      <c r="Q298" s="13" t="s">
        <v>886</v>
      </c>
    </row>
    <row r="299" ht="20" customHeight="1">
      <c r="A299" s="8" t="s">
        <v>405</v>
      </c>
      <c r="B299" s="8" t="s">
        <v>1185</v>
      </c>
      <c r="C299" s="8" t="s">
        <v>1186</v>
      </c>
      <c r="D299" s="8" t="s">
        <v>1187</v>
      </c>
      <c r="E299" s="8" t="s">
        <v>1188</v>
      </c>
      <c r="F299" s="8" t="s">
        <v>1189</v>
      </c>
      <c r="G299" s="8" t="s">
        <v>1190</v>
      </c>
      <c r="H299" s="8" t="s">
        <v>1191</v>
      </c>
      <c r="I299" s="8" t="s">
        <v>1192</v>
      </c>
      <c r="J299" s="8" t="s">
        <v>1193</v>
      </c>
      <c r="K299" s="8" t="s">
        <v>1194</v>
      </c>
      <c r="L299" s="8" t="s">
        <v>1195</v>
      </c>
      <c r="M299" s="8" t="s">
        <v>1196</v>
      </c>
      <c r="N299" s="8" t="s">
        <v>1197</v>
      </c>
      <c r="O299" s="8" t="s">
        <v>1198</v>
      </c>
      <c r="P299" s="8" t="s">
        <v>1199</v>
      </c>
      <c r="Q299" s="8" t="s">
        <v>1200</v>
      </c>
    </row>
    <row r="300" ht="20" customHeight="1">
      <c r="A300" s="8" t="s">
        <v>738</v>
      </c>
      <c r="B300" s="12">
        <v>0</v>
      </c>
      <c r="C300" s="12">
        <v>0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</row>
    <row r="301" ht="20" customHeight="1">
      <c r="A301" s="8" t="s">
        <v>740</v>
      </c>
      <c r="B301" s="12">
        <v>0</v>
      </c>
      <c r="C301" s="12">
        <v>0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</row>
    <row r="302" ht="20" customHeight="1">
      <c r="A302" s="18" t="s">
        <v>1201</v>
      </c>
      <c r="B302" s="15">
        <f>SUBTOTAL(9,B300:B301)</f>
      </c>
      <c r="C302" s="15">
        <f>SUBTOTAL(9,C300:C301)</f>
      </c>
      <c r="D302" s="15">
        <f>SUBTOTAL(9,D300:D301)</f>
      </c>
      <c r="E302" s="15">
        <f>SUBTOTAL(9,E300:E301)</f>
      </c>
      <c r="F302" s="15">
        <f>SUBTOTAL(9,F300:F301)</f>
      </c>
      <c r="G302" s="15">
        <f>SUBTOTAL(9,G300:G301)</f>
      </c>
      <c r="H302" s="15">
        <f>SUBTOTAL(9,H300:H301)</f>
      </c>
      <c r="I302" s="15">
        <f>SUBTOTAL(9,I300:I301)</f>
      </c>
      <c r="J302" s="15">
        <f>SUBTOTAL(9,J300:J301)</f>
      </c>
      <c r="K302" s="15">
        <f>SUBTOTAL(9,K300:K301)</f>
      </c>
      <c r="L302" s="15">
        <f>SUBTOTAL(9,L300:L301)</f>
      </c>
      <c r="M302" s="15">
        <f>SUBTOTAL(9,M300:M301)</f>
      </c>
      <c r="N302" s="15">
        <f>SUBTOTAL(9,N300:N301)</f>
      </c>
      <c r="O302" s="15">
        <f>SUBTOTAL(9,O300:O301)</f>
      </c>
      <c r="P302" s="15">
        <f>SUBTOTAL(9,P300:P301)</f>
      </c>
      <c r="Q302" s="15">
        <f>SUBTOTAL(9,Q300:Q301)</f>
      </c>
    </row>
    <row r="303" ht="20" customHeight="1">
      <c r="A303" s="8" t="s">
        <v>745</v>
      </c>
      <c r="B303" s="12">
        <v>0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</row>
    <row r="304" ht="20" customHeight="1">
      <c r="A304" s="18" t="s">
        <v>1202</v>
      </c>
      <c r="B304" s="15">
        <f>SUBTOTAL(9,B303:B303)</f>
      </c>
      <c r="C304" s="15">
        <f>SUBTOTAL(9,C303:C303)</f>
      </c>
      <c r="D304" s="15">
        <f>SUBTOTAL(9,D303:D303)</f>
      </c>
      <c r="E304" s="15">
        <f>SUBTOTAL(9,E303:E303)</f>
      </c>
      <c r="F304" s="15">
        <f>SUBTOTAL(9,F303:F303)</f>
      </c>
      <c r="G304" s="15">
        <f>SUBTOTAL(9,G303:G303)</f>
      </c>
      <c r="H304" s="15">
        <f>SUBTOTAL(9,H303:H303)</f>
      </c>
      <c r="I304" s="15">
        <f>SUBTOTAL(9,I303:I303)</f>
      </c>
      <c r="J304" s="15">
        <f>SUBTOTAL(9,J303:J303)</f>
      </c>
      <c r="K304" s="15">
        <f>SUBTOTAL(9,K303:K303)</f>
      </c>
      <c r="L304" s="15">
        <f>SUBTOTAL(9,L303:L303)</f>
      </c>
      <c r="M304" s="15">
        <f>SUBTOTAL(9,M303:M303)</f>
      </c>
      <c r="N304" s="15">
        <f>SUBTOTAL(9,N303:N303)</f>
      </c>
      <c r="O304" s="15">
        <f>SUBTOTAL(9,O303:O303)</f>
      </c>
      <c r="P304" s="15">
        <f>SUBTOTAL(9,P303:P303)</f>
      </c>
      <c r="Q304" s="15">
        <f>SUBTOTAL(9,Q303:Q303)</f>
      </c>
    </row>
    <row r="305" ht="20" customHeight="1">
      <c r="A305" s="8" t="s">
        <v>906</v>
      </c>
      <c r="B305" s="12">
        <v>0</v>
      </c>
      <c r="C305" s="12">
        <v>0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2">
        <v>0</v>
      </c>
    </row>
    <row r="306" ht="20" customHeight="1">
      <c r="A306" s="8" t="s">
        <v>908</v>
      </c>
      <c r="B306" s="12">
        <v>0</v>
      </c>
      <c r="C306" s="12">
        <v>0</v>
      </c>
      <c r="D306" s="12">
        <v>0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</row>
    <row r="307" ht="20" customHeight="1">
      <c r="A307" s="8" t="s">
        <v>910</v>
      </c>
      <c r="B307" s="12">
        <v>0</v>
      </c>
      <c r="C307" s="12">
        <v>0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</row>
    <row r="308" ht="20" customHeight="1">
      <c r="A308" s="8" t="s">
        <v>912</v>
      </c>
      <c r="B308" s="12">
        <v>0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</row>
    <row r="309" ht="20" customHeight="1">
      <c r="A309" s="8" t="s">
        <v>914</v>
      </c>
      <c r="B309" s="12">
        <v>0</v>
      </c>
      <c r="C309" s="12">
        <v>0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</row>
    <row r="310" ht="20" customHeight="1">
      <c r="A310" s="8" t="s">
        <v>916</v>
      </c>
      <c r="B310" s="12">
        <v>0</v>
      </c>
      <c r="C310" s="12">
        <v>0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</row>
    <row r="311" ht="20" customHeight="1">
      <c r="A311" s="8" t="s">
        <v>918</v>
      </c>
      <c r="B311" s="12">
        <v>0</v>
      </c>
      <c r="C311" s="12">
        <v>0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</row>
    <row r="312" ht="20" customHeight="1">
      <c r="A312" s="18" t="s">
        <v>1203</v>
      </c>
      <c r="B312" s="15">
        <f>SUBTOTAL(9,B305:B311)</f>
      </c>
      <c r="C312" s="15">
        <f>SUBTOTAL(9,C305:C311)</f>
      </c>
      <c r="D312" s="15">
        <f>SUBTOTAL(9,D305:D311)</f>
      </c>
      <c r="E312" s="15">
        <f>SUBTOTAL(9,E305:E311)</f>
      </c>
      <c r="F312" s="15">
        <f>SUBTOTAL(9,F305:F311)</f>
      </c>
      <c r="G312" s="15">
        <f>SUBTOTAL(9,G305:G311)</f>
      </c>
      <c r="H312" s="15">
        <f>SUBTOTAL(9,H305:H311)</f>
      </c>
      <c r="I312" s="15">
        <f>SUBTOTAL(9,I305:I311)</f>
      </c>
      <c r="J312" s="15">
        <f>SUBTOTAL(9,J305:J311)</f>
      </c>
      <c r="K312" s="15">
        <f>SUBTOTAL(9,K305:K311)</f>
      </c>
      <c r="L312" s="15">
        <f>SUBTOTAL(9,L305:L311)</f>
      </c>
      <c r="M312" s="15">
        <f>SUBTOTAL(9,M305:M311)</f>
      </c>
      <c r="N312" s="15">
        <f>SUBTOTAL(9,N305:N311)</f>
      </c>
      <c r="O312" s="15">
        <f>SUBTOTAL(9,O305:O311)</f>
      </c>
      <c r="P312" s="15">
        <f>SUBTOTAL(9,P305:P311)</f>
      </c>
      <c r="Q312" s="15">
        <f>SUBTOTAL(9,Q305:Q311)</f>
      </c>
    </row>
    <row r="313" ht="20" customHeight="1">
      <c r="A313" s="8" t="s">
        <v>922</v>
      </c>
      <c r="B313" s="12">
        <v>0</v>
      </c>
      <c r="C313" s="12">
        <v>0</v>
      </c>
      <c r="D313" s="12">
        <v>0</v>
      </c>
      <c r="E313" s="12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2">
        <v>0</v>
      </c>
      <c r="Q313" s="12">
        <v>0</v>
      </c>
    </row>
    <row r="314" ht="20" customHeight="1">
      <c r="A314" s="8" t="s">
        <v>924</v>
      </c>
      <c r="B314" s="12">
        <v>0</v>
      </c>
      <c r="C314" s="12">
        <v>0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</row>
    <row r="315" ht="20" customHeight="1">
      <c r="A315" s="18" t="s">
        <v>1204</v>
      </c>
      <c r="B315" s="15">
        <f>SUBTOTAL(9,B313:B314)</f>
      </c>
      <c r="C315" s="15">
        <f>SUBTOTAL(9,C313:C314)</f>
      </c>
      <c r="D315" s="15">
        <f>SUBTOTAL(9,D313:D314)</f>
      </c>
      <c r="E315" s="15">
        <f>SUBTOTAL(9,E313:E314)</f>
      </c>
      <c r="F315" s="15">
        <f>SUBTOTAL(9,F313:F314)</f>
      </c>
      <c r="G315" s="15">
        <f>SUBTOTAL(9,G313:G314)</f>
      </c>
      <c r="H315" s="15">
        <f>SUBTOTAL(9,H313:H314)</f>
      </c>
      <c r="I315" s="15">
        <f>SUBTOTAL(9,I313:I314)</f>
      </c>
      <c r="J315" s="15">
        <f>SUBTOTAL(9,J313:J314)</f>
      </c>
      <c r="K315" s="15">
        <f>SUBTOTAL(9,K313:K314)</f>
      </c>
      <c r="L315" s="15">
        <f>SUBTOTAL(9,L313:L314)</f>
      </c>
      <c r="M315" s="15">
        <f>SUBTOTAL(9,M313:M314)</f>
      </c>
      <c r="N315" s="15">
        <f>SUBTOTAL(9,N313:N314)</f>
      </c>
      <c r="O315" s="15">
        <f>SUBTOTAL(9,O313:O314)</f>
      </c>
      <c r="P315" s="15">
        <f>SUBTOTAL(9,P313:P314)</f>
      </c>
      <c r="Q315" s="15">
        <f>SUBTOTAL(9,Q313:Q314)</f>
      </c>
    </row>
    <row r="316" ht="20" customHeight="1">
      <c r="A316" s="8" t="s">
        <v>928</v>
      </c>
      <c r="B316" s="12">
        <v>0</v>
      </c>
      <c r="C316" s="12">
        <v>0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</row>
    <row r="317" ht="20" customHeight="1">
      <c r="A317" s="8" t="s">
        <v>930</v>
      </c>
      <c r="B317" s="12">
        <v>0</v>
      </c>
      <c r="C317" s="12">
        <v>0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</row>
    <row r="318" ht="20" customHeight="1">
      <c r="A318" s="8" t="s">
        <v>932</v>
      </c>
      <c r="B318" s="12">
        <v>0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</row>
    <row r="319" ht="20" customHeight="1">
      <c r="A319" s="8" t="s">
        <v>934</v>
      </c>
      <c r="B319" s="12">
        <v>0</v>
      </c>
      <c r="C319" s="12">
        <v>0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</row>
    <row r="320" ht="20" customHeight="1">
      <c r="A320" s="8" t="s">
        <v>936</v>
      </c>
      <c r="B320" s="12">
        <v>0</v>
      </c>
      <c r="C320" s="12">
        <v>0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</row>
    <row r="321" ht="20" customHeight="1">
      <c r="A321" s="8" t="s">
        <v>938</v>
      </c>
      <c r="B321" s="12">
        <v>0</v>
      </c>
      <c r="C321" s="12">
        <v>0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</row>
    <row r="322" ht="20" customHeight="1">
      <c r="A322" s="8" t="s">
        <v>940</v>
      </c>
      <c r="B322" s="12">
        <v>0</v>
      </c>
      <c r="C322" s="12">
        <v>0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2">
        <v>0</v>
      </c>
      <c r="Q322" s="12">
        <v>0</v>
      </c>
    </row>
    <row r="323" ht="20" customHeight="1">
      <c r="A323" s="8" t="s">
        <v>942</v>
      </c>
      <c r="B323" s="12">
        <v>0</v>
      </c>
      <c r="C323" s="12">
        <v>0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</row>
    <row r="324" ht="20" customHeight="1">
      <c r="A324" s="8" t="s">
        <v>944</v>
      </c>
      <c r="B324" s="12">
        <v>0</v>
      </c>
      <c r="C324" s="12">
        <v>0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</row>
    <row r="325" ht="20" customHeight="1">
      <c r="A325" s="8" t="s">
        <v>946</v>
      </c>
      <c r="B325" s="12">
        <v>0</v>
      </c>
      <c r="C325" s="12">
        <v>0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</row>
    <row r="326" ht="20" customHeight="1">
      <c r="A326" s="8" t="s">
        <v>948</v>
      </c>
      <c r="B326" s="12">
        <v>0</v>
      </c>
      <c r="C326" s="12">
        <v>0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</row>
    <row r="327" ht="20" customHeight="1">
      <c r="A327" s="8" t="s">
        <v>950</v>
      </c>
      <c r="B327" s="12">
        <v>0</v>
      </c>
      <c r="C327" s="12">
        <v>0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</row>
    <row r="328" ht="20" customHeight="1">
      <c r="A328" s="8" t="s">
        <v>952</v>
      </c>
      <c r="B328" s="12">
        <v>0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</row>
    <row r="329" ht="20" customHeight="1">
      <c r="A329" s="8" t="s">
        <v>954</v>
      </c>
      <c r="B329" s="12">
        <v>0</v>
      </c>
      <c r="C329" s="12">
        <v>0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</row>
    <row r="330" ht="20" customHeight="1">
      <c r="A330" s="8" t="s">
        <v>956</v>
      </c>
      <c r="B330" s="12">
        <v>0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</row>
    <row r="331" ht="20" customHeight="1">
      <c r="A331" s="8" t="s">
        <v>958</v>
      </c>
      <c r="B331" s="12">
        <v>0</v>
      </c>
      <c r="C331" s="12">
        <v>0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</row>
    <row r="332" ht="20" customHeight="1">
      <c r="A332" s="8" t="s">
        <v>960</v>
      </c>
      <c r="B332" s="12">
        <v>0</v>
      </c>
      <c r="C332" s="12">
        <v>0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</row>
    <row r="333" ht="20" customHeight="1">
      <c r="A333" s="8" t="s">
        <v>962</v>
      </c>
      <c r="B333" s="12">
        <v>0</v>
      </c>
      <c r="C333" s="12">
        <v>0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</row>
    <row r="334" ht="20" customHeight="1">
      <c r="A334" s="8" t="s">
        <v>964</v>
      </c>
      <c r="B334" s="12">
        <v>0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</row>
    <row r="335" ht="20" customHeight="1">
      <c r="A335" s="8" t="s">
        <v>966</v>
      </c>
      <c r="B335" s="12">
        <v>0</v>
      </c>
      <c r="C335" s="12">
        <v>0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</row>
    <row r="336" ht="20" customHeight="1">
      <c r="A336" s="8" t="s">
        <v>968</v>
      </c>
      <c r="B336" s="12">
        <v>0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</row>
    <row r="337" ht="20" customHeight="1">
      <c r="A337" s="8" t="s">
        <v>970</v>
      </c>
      <c r="B337" s="12">
        <v>0</v>
      </c>
      <c r="C337" s="12">
        <v>0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</row>
    <row r="338" ht="20" customHeight="1">
      <c r="A338" s="8" t="s">
        <v>972</v>
      </c>
      <c r="B338" s="12">
        <v>0</v>
      </c>
      <c r="C338" s="12">
        <v>0</v>
      </c>
      <c r="D338" s="12">
        <v>0</v>
      </c>
      <c r="E338" s="12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2">
        <v>0</v>
      </c>
      <c r="Q338" s="12">
        <v>0</v>
      </c>
    </row>
    <row r="339" ht="20" customHeight="1">
      <c r="A339" s="8" t="s">
        <v>974</v>
      </c>
      <c r="B339" s="12">
        <v>0</v>
      </c>
      <c r="C339" s="12">
        <v>0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</row>
    <row r="340" ht="20" customHeight="1">
      <c r="A340" s="8" t="s">
        <v>976</v>
      </c>
      <c r="B340" s="12">
        <v>0</v>
      </c>
      <c r="C340" s="12">
        <v>0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</row>
    <row r="341" ht="20" customHeight="1">
      <c r="A341" s="8" t="s">
        <v>978</v>
      </c>
      <c r="B341" s="12">
        <v>0</v>
      </c>
      <c r="C341" s="12">
        <v>0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</row>
    <row r="342" ht="20" customHeight="1">
      <c r="A342" s="8" t="s">
        <v>980</v>
      </c>
      <c r="B342" s="12">
        <v>0</v>
      </c>
      <c r="C342" s="12">
        <v>0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</row>
    <row r="343" ht="20" customHeight="1">
      <c r="A343" s="8" t="s">
        <v>982</v>
      </c>
      <c r="B343" s="12">
        <v>0</v>
      </c>
      <c r="C343" s="12">
        <v>0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</row>
    <row r="344" ht="20" customHeight="1">
      <c r="A344" s="18" t="s">
        <v>1205</v>
      </c>
      <c r="B344" s="15">
        <f>SUBTOTAL(9,B316:B343)</f>
      </c>
      <c r="C344" s="15">
        <f>SUBTOTAL(9,C316:C343)</f>
      </c>
      <c r="D344" s="15">
        <f>SUBTOTAL(9,D316:D343)</f>
      </c>
      <c r="E344" s="15">
        <f>SUBTOTAL(9,E316:E343)</f>
      </c>
      <c r="F344" s="15">
        <f>SUBTOTAL(9,F316:F343)</f>
      </c>
      <c r="G344" s="15">
        <f>SUBTOTAL(9,G316:G343)</f>
      </c>
      <c r="H344" s="15">
        <f>SUBTOTAL(9,H316:H343)</f>
      </c>
      <c r="I344" s="15">
        <f>SUBTOTAL(9,I316:I343)</f>
      </c>
      <c r="J344" s="15">
        <f>SUBTOTAL(9,J316:J343)</f>
      </c>
      <c r="K344" s="15">
        <f>SUBTOTAL(9,K316:K343)</f>
      </c>
      <c r="L344" s="15">
        <f>SUBTOTAL(9,L316:L343)</f>
      </c>
      <c r="M344" s="15">
        <f>SUBTOTAL(9,M316:M343)</f>
      </c>
      <c r="N344" s="15">
        <f>SUBTOTAL(9,N316:N343)</f>
      </c>
      <c r="O344" s="15">
        <f>SUBTOTAL(9,O316:O343)</f>
      </c>
      <c r="P344" s="15">
        <f>SUBTOTAL(9,P316:P343)</f>
      </c>
      <c r="Q344" s="15">
        <f>SUBTOTAL(9,Q316:Q343)</f>
      </c>
    </row>
    <row r="345" ht="20" customHeight="1">
      <c r="A345" s="8" t="s">
        <v>986</v>
      </c>
      <c r="B345" s="12">
        <v>0</v>
      </c>
      <c r="C345" s="12">
        <v>0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</row>
    <row r="346" ht="20" customHeight="1">
      <c r="A346" s="8" t="s">
        <v>988</v>
      </c>
      <c r="B346" s="12">
        <v>0</v>
      </c>
      <c r="C346" s="12">
        <v>0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</row>
    <row r="347" ht="20" customHeight="1">
      <c r="A347" s="8" t="s">
        <v>990</v>
      </c>
      <c r="B347" s="12">
        <v>0</v>
      </c>
      <c r="C347" s="12">
        <v>0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</row>
    <row r="348" ht="20" customHeight="1">
      <c r="A348" s="8" t="s">
        <v>992</v>
      </c>
      <c r="B348" s="12">
        <v>0</v>
      </c>
      <c r="C348" s="12">
        <v>0</v>
      </c>
      <c r="D348" s="12">
        <v>0</v>
      </c>
      <c r="E348" s="12">
        <v>0</v>
      </c>
      <c r="F348" s="12">
        <v>0</v>
      </c>
      <c r="G348" s="12">
        <v>0</v>
      </c>
      <c r="H348" s="12">
        <v>0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  <c r="N348" s="12">
        <v>0</v>
      </c>
      <c r="O348" s="12">
        <v>0</v>
      </c>
      <c r="P348" s="12">
        <v>0</v>
      </c>
      <c r="Q348" s="12">
        <v>0</v>
      </c>
    </row>
    <row r="349" ht="20" customHeight="1">
      <c r="A349" s="8" t="s">
        <v>994</v>
      </c>
      <c r="B349" s="12">
        <v>0</v>
      </c>
      <c r="C349" s="12">
        <v>0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</row>
    <row r="350" ht="20" customHeight="1">
      <c r="A350" s="8" t="s">
        <v>996</v>
      </c>
      <c r="B350" s="12">
        <v>0</v>
      </c>
      <c r="C350" s="12">
        <v>0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</row>
    <row r="351" ht="20" customHeight="1">
      <c r="A351" s="8" t="s">
        <v>998</v>
      </c>
      <c r="B351" s="12">
        <v>0</v>
      </c>
      <c r="C351" s="12">
        <v>0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</row>
    <row r="352" ht="20" customHeight="1">
      <c r="A352" s="8" t="s">
        <v>1000</v>
      </c>
      <c r="B352" s="12">
        <v>0</v>
      </c>
      <c r="C352" s="12">
        <v>0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</row>
    <row r="353" ht="20" customHeight="1">
      <c r="A353" s="8" t="s">
        <v>1002</v>
      </c>
      <c r="B353" s="12">
        <v>0</v>
      </c>
      <c r="C353" s="12">
        <v>0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</row>
    <row r="354" ht="20" customHeight="1">
      <c r="A354" s="8" t="s">
        <v>1004</v>
      </c>
      <c r="B354" s="12">
        <v>0</v>
      </c>
      <c r="C354" s="12">
        <v>0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</row>
    <row r="355" ht="20" customHeight="1">
      <c r="A355" s="8" t="s">
        <v>1006</v>
      </c>
      <c r="B355" s="12">
        <v>0</v>
      </c>
      <c r="C355" s="12">
        <v>0</v>
      </c>
      <c r="D355" s="12">
        <v>0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</row>
    <row r="356" ht="20" customHeight="1">
      <c r="A356" s="8" t="s">
        <v>1008</v>
      </c>
      <c r="B356" s="12">
        <v>0</v>
      </c>
      <c r="C356" s="12">
        <v>0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</row>
    <row r="357" ht="20" customHeight="1">
      <c r="A357" s="8" t="s">
        <v>1010</v>
      </c>
      <c r="B357" s="12">
        <v>0</v>
      </c>
      <c r="C357" s="12">
        <v>0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</row>
    <row r="358" ht="20" customHeight="1">
      <c r="A358" s="8" t="s">
        <v>1012</v>
      </c>
      <c r="B358" s="12">
        <v>0</v>
      </c>
      <c r="C358" s="12">
        <v>0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</row>
    <row r="359" ht="20" customHeight="1">
      <c r="A359" s="8" t="s">
        <v>1014</v>
      </c>
      <c r="B359" s="12">
        <v>0</v>
      </c>
      <c r="C359" s="12">
        <v>0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</row>
    <row r="360" ht="20" customHeight="1">
      <c r="A360" s="8" t="s">
        <v>1016</v>
      </c>
      <c r="B360" s="12">
        <v>0</v>
      </c>
      <c r="C360" s="12">
        <v>0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</row>
    <row r="361" ht="20" customHeight="1">
      <c r="A361" s="8" t="s">
        <v>1018</v>
      </c>
      <c r="B361" s="12">
        <v>0</v>
      </c>
      <c r="C361" s="12">
        <v>0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</row>
    <row r="362" ht="20" customHeight="1">
      <c r="A362" s="8" t="s">
        <v>1020</v>
      </c>
      <c r="B362" s="12">
        <v>0</v>
      </c>
      <c r="C362" s="12">
        <v>0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</row>
    <row r="363" ht="20" customHeight="1">
      <c r="A363" s="8" t="s">
        <v>1022</v>
      </c>
      <c r="B363" s="12">
        <v>0</v>
      </c>
      <c r="C363" s="12">
        <v>0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</row>
    <row r="364" ht="20" customHeight="1">
      <c r="A364" s="8" t="s">
        <v>1024</v>
      </c>
      <c r="B364" s="12">
        <v>0</v>
      </c>
      <c r="C364" s="12">
        <v>0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</row>
    <row r="365" ht="20" customHeight="1">
      <c r="A365" s="8" t="s">
        <v>1026</v>
      </c>
      <c r="B365" s="12">
        <v>0</v>
      </c>
      <c r="C365" s="12">
        <v>0</v>
      </c>
      <c r="D365" s="12">
        <v>0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0</v>
      </c>
    </row>
    <row r="366" ht="20" customHeight="1">
      <c r="A366" s="8" t="s">
        <v>1028</v>
      </c>
      <c r="B366" s="12">
        <v>0</v>
      </c>
      <c r="C366" s="12">
        <v>0</v>
      </c>
      <c r="D366" s="12">
        <v>0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0</v>
      </c>
    </row>
    <row r="367" ht="20" customHeight="1">
      <c r="A367" s="8" t="s">
        <v>1030</v>
      </c>
      <c r="B367" s="12">
        <v>0</v>
      </c>
      <c r="C367" s="12">
        <v>0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</row>
    <row r="368" ht="20" customHeight="1">
      <c r="A368" s="8" t="s">
        <v>1032</v>
      </c>
      <c r="B368" s="12">
        <v>0</v>
      </c>
      <c r="C368" s="12">
        <v>0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</row>
    <row r="369" ht="20" customHeight="1">
      <c r="A369" s="8" t="s">
        <v>1034</v>
      </c>
      <c r="B369" s="12">
        <v>0</v>
      </c>
      <c r="C369" s="12">
        <v>0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</row>
    <row r="370" ht="20" customHeight="1">
      <c r="A370" s="8" t="s">
        <v>1036</v>
      </c>
      <c r="B370" s="12">
        <v>0</v>
      </c>
      <c r="C370" s="12">
        <v>0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</row>
    <row r="371" ht="20" customHeight="1">
      <c r="A371" s="8" t="s">
        <v>1038</v>
      </c>
      <c r="B371" s="12">
        <v>0</v>
      </c>
      <c r="C371" s="12">
        <v>0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</row>
    <row r="372" ht="20" customHeight="1">
      <c r="A372" s="8" t="s">
        <v>1040</v>
      </c>
      <c r="B372" s="12">
        <v>0</v>
      </c>
      <c r="C372" s="12">
        <v>0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</row>
    <row r="373" ht="20" customHeight="1">
      <c r="A373" s="8" t="s">
        <v>1042</v>
      </c>
      <c r="B373" s="12">
        <v>0</v>
      </c>
      <c r="C373" s="12">
        <v>0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</row>
    <row r="374" ht="20" customHeight="1">
      <c r="A374" s="18" t="s">
        <v>1206</v>
      </c>
      <c r="B374" s="15">
        <f>SUBTOTAL(9,B345:B373)</f>
      </c>
      <c r="C374" s="15">
        <f>SUBTOTAL(9,C345:C373)</f>
      </c>
      <c r="D374" s="15">
        <f>SUBTOTAL(9,D345:D373)</f>
      </c>
      <c r="E374" s="15">
        <f>SUBTOTAL(9,E345:E373)</f>
      </c>
      <c r="F374" s="15">
        <f>SUBTOTAL(9,F345:F373)</f>
      </c>
      <c r="G374" s="15">
        <f>SUBTOTAL(9,G345:G373)</f>
      </c>
      <c r="H374" s="15">
        <f>SUBTOTAL(9,H345:H373)</f>
      </c>
      <c r="I374" s="15">
        <f>SUBTOTAL(9,I345:I373)</f>
      </c>
      <c r="J374" s="15">
        <f>SUBTOTAL(9,J345:J373)</f>
      </c>
      <c r="K374" s="15">
        <f>SUBTOTAL(9,K345:K373)</f>
      </c>
      <c r="L374" s="15">
        <f>SUBTOTAL(9,L345:L373)</f>
      </c>
      <c r="M374" s="15">
        <f>SUBTOTAL(9,M345:M373)</f>
      </c>
      <c r="N374" s="15">
        <f>SUBTOTAL(9,N345:N373)</f>
      </c>
      <c r="O374" s="15">
        <f>SUBTOTAL(9,O345:O373)</f>
      </c>
      <c r="P374" s="15">
        <f>SUBTOTAL(9,P345:P373)</f>
      </c>
      <c r="Q374" s="15">
        <f>SUBTOTAL(9,Q345:Q373)</f>
      </c>
    </row>
    <row r="375" ht="20" customHeight="1">
      <c r="A375" s="8" t="s">
        <v>1046</v>
      </c>
      <c r="B375" s="12">
        <v>0</v>
      </c>
      <c r="C375" s="12">
        <v>0</v>
      </c>
      <c r="D375" s="12">
        <v>0</v>
      </c>
      <c r="E375" s="12">
        <v>0</v>
      </c>
      <c r="F375" s="12">
        <v>0</v>
      </c>
      <c r="G375" s="12">
        <v>0</v>
      </c>
      <c r="H375" s="12">
        <v>0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  <c r="P375" s="12">
        <v>0</v>
      </c>
      <c r="Q375" s="12">
        <v>0</v>
      </c>
    </row>
    <row r="376" ht="20" customHeight="1">
      <c r="A376" s="18" t="s">
        <v>1207</v>
      </c>
      <c r="B376" s="15">
        <f>SUBTOTAL(9,B375:B375)</f>
      </c>
      <c r="C376" s="15">
        <f>SUBTOTAL(9,C375:C375)</f>
      </c>
      <c r="D376" s="15">
        <f>SUBTOTAL(9,D375:D375)</f>
      </c>
      <c r="E376" s="15">
        <f>SUBTOTAL(9,E375:E375)</f>
      </c>
      <c r="F376" s="15">
        <f>SUBTOTAL(9,F375:F375)</f>
      </c>
      <c r="G376" s="15">
        <f>SUBTOTAL(9,G375:G375)</f>
      </c>
      <c r="H376" s="15">
        <f>SUBTOTAL(9,H375:H375)</f>
      </c>
      <c r="I376" s="15">
        <f>SUBTOTAL(9,I375:I375)</f>
      </c>
      <c r="J376" s="15">
        <f>SUBTOTAL(9,J375:J375)</f>
      </c>
      <c r="K376" s="15">
        <f>SUBTOTAL(9,K375:K375)</f>
      </c>
      <c r="L376" s="15">
        <f>SUBTOTAL(9,L375:L375)</f>
      </c>
      <c r="M376" s="15">
        <f>SUBTOTAL(9,M375:M375)</f>
      </c>
      <c r="N376" s="15">
        <f>SUBTOTAL(9,N375:N375)</f>
      </c>
      <c r="O376" s="15">
        <f>SUBTOTAL(9,O375:O375)</f>
      </c>
      <c r="P376" s="15">
        <f>SUBTOTAL(9,P375:P375)</f>
      </c>
      <c r="Q376" s="15">
        <f>SUBTOTAL(9,Q375:Q375)</f>
      </c>
    </row>
    <row r="377" ht="20" customHeight="1">
      <c r="A377" s="8" t="s">
        <v>1050</v>
      </c>
      <c r="B377" s="12">
        <v>0</v>
      </c>
      <c r="C377" s="12">
        <v>0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</row>
    <row r="378" ht="20" customHeight="1">
      <c r="A378" s="18" t="s">
        <v>1208</v>
      </c>
      <c r="B378" s="15">
        <f>SUBTOTAL(9,B377:B377)</f>
      </c>
      <c r="C378" s="15">
        <f>SUBTOTAL(9,C377:C377)</f>
      </c>
      <c r="D378" s="15">
        <f>SUBTOTAL(9,D377:D377)</f>
      </c>
      <c r="E378" s="15">
        <f>SUBTOTAL(9,E377:E377)</f>
      </c>
      <c r="F378" s="15">
        <f>SUBTOTAL(9,F377:F377)</f>
      </c>
      <c r="G378" s="15">
        <f>SUBTOTAL(9,G377:G377)</f>
      </c>
      <c r="H378" s="15">
        <f>SUBTOTAL(9,H377:H377)</f>
      </c>
      <c r="I378" s="15">
        <f>SUBTOTAL(9,I377:I377)</f>
      </c>
      <c r="J378" s="15">
        <f>SUBTOTAL(9,J377:J377)</f>
      </c>
      <c r="K378" s="15">
        <f>SUBTOTAL(9,K377:K377)</f>
      </c>
      <c r="L378" s="15">
        <f>SUBTOTAL(9,L377:L377)</f>
      </c>
      <c r="M378" s="15">
        <f>SUBTOTAL(9,M377:M377)</f>
      </c>
      <c r="N378" s="15">
        <f>SUBTOTAL(9,N377:N377)</f>
      </c>
      <c r="O378" s="15">
        <f>SUBTOTAL(9,O377:O377)</f>
      </c>
      <c r="P378" s="15">
        <f>SUBTOTAL(9,P377:P377)</f>
      </c>
      <c r="Q378" s="15">
        <f>SUBTOTAL(9,Q377:Q377)</f>
      </c>
    </row>
    <row r="379" ht="20" customHeight="1">
      <c r="A379" s="8" t="s">
        <v>1054</v>
      </c>
      <c r="B379" s="12">
        <v>0</v>
      </c>
      <c r="C379" s="12">
        <v>0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</row>
    <row r="380" ht="20" customHeight="1">
      <c r="A380" s="8" t="s">
        <v>1056</v>
      </c>
      <c r="B380" s="12">
        <v>0</v>
      </c>
      <c r="C380" s="12">
        <v>0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</row>
    <row r="381" ht="20" customHeight="1">
      <c r="A381" s="8" t="s">
        <v>1058</v>
      </c>
      <c r="B381" s="12">
        <v>0</v>
      </c>
      <c r="C381" s="12">
        <v>0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0</v>
      </c>
      <c r="Q381" s="12">
        <v>0</v>
      </c>
    </row>
    <row r="382" ht="20" customHeight="1">
      <c r="A382" s="8" t="s">
        <v>1060</v>
      </c>
      <c r="B382" s="12">
        <v>0</v>
      </c>
      <c r="C382" s="12">
        <v>0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</row>
    <row r="383" ht="20" customHeight="1">
      <c r="A383" s="8" t="s">
        <v>1062</v>
      </c>
      <c r="B383" s="12">
        <v>0</v>
      </c>
      <c r="C383" s="12">
        <v>0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</row>
    <row r="384" ht="20" customHeight="1">
      <c r="A384" s="8" t="s">
        <v>1064</v>
      </c>
      <c r="B384" s="12">
        <v>0</v>
      </c>
      <c r="C384" s="12">
        <v>0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</row>
    <row r="385" ht="20" customHeight="1">
      <c r="A385" s="8" t="s">
        <v>1066</v>
      </c>
      <c r="B385" s="12">
        <v>0</v>
      </c>
      <c r="C385" s="12">
        <v>0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</row>
    <row r="386" ht="20" customHeight="1">
      <c r="A386" s="8" t="s">
        <v>1068</v>
      </c>
      <c r="B386" s="12">
        <v>0</v>
      </c>
      <c r="C386" s="12">
        <v>0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</row>
    <row r="387" ht="20" customHeight="1">
      <c r="A387" s="8" t="s">
        <v>1070</v>
      </c>
      <c r="B387" s="12">
        <v>0</v>
      </c>
      <c r="C387" s="12">
        <v>0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</row>
    <row r="388" ht="20" customHeight="1">
      <c r="A388" s="8" t="s">
        <v>1072</v>
      </c>
      <c r="B388" s="12">
        <v>0</v>
      </c>
      <c r="C388" s="12">
        <v>0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</row>
    <row r="389" ht="20" customHeight="1">
      <c r="A389" s="8" t="s">
        <v>1074</v>
      </c>
      <c r="B389" s="12">
        <v>0</v>
      </c>
      <c r="C389" s="12">
        <v>0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</row>
    <row r="390" ht="20" customHeight="1">
      <c r="A390" s="8" t="s">
        <v>1076</v>
      </c>
      <c r="B390" s="12">
        <v>0</v>
      </c>
      <c r="C390" s="12">
        <v>0</v>
      </c>
      <c r="D390" s="12">
        <v>0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  <c r="P390" s="12">
        <v>0</v>
      </c>
      <c r="Q390" s="12">
        <v>0</v>
      </c>
    </row>
    <row r="391" ht="20" customHeight="1">
      <c r="A391" s="8" t="s">
        <v>1078</v>
      </c>
      <c r="B391" s="12">
        <v>0</v>
      </c>
      <c r="C391" s="12">
        <v>0</v>
      </c>
      <c r="D391" s="12">
        <v>0</v>
      </c>
      <c r="E391" s="12">
        <v>0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0</v>
      </c>
      <c r="M391" s="12">
        <v>0</v>
      </c>
      <c r="N391" s="12">
        <v>0</v>
      </c>
      <c r="O391" s="12">
        <v>0</v>
      </c>
      <c r="P391" s="12">
        <v>0</v>
      </c>
      <c r="Q391" s="12">
        <v>0</v>
      </c>
    </row>
    <row r="392" ht="20" customHeight="1">
      <c r="A392" s="8" t="s">
        <v>1080</v>
      </c>
      <c r="B392" s="12">
        <v>0</v>
      </c>
      <c r="C392" s="12">
        <v>0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</row>
    <row r="393" ht="20" customHeight="1">
      <c r="A393" s="18" t="s">
        <v>1209</v>
      </c>
      <c r="B393" s="15">
        <f>SUBTOTAL(9,B379:B392)</f>
      </c>
      <c r="C393" s="15">
        <f>SUBTOTAL(9,C379:C392)</f>
      </c>
      <c r="D393" s="15">
        <f>SUBTOTAL(9,D379:D392)</f>
      </c>
      <c r="E393" s="15">
        <f>SUBTOTAL(9,E379:E392)</f>
      </c>
      <c r="F393" s="15">
        <f>SUBTOTAL(9,F379:F392)</f>
      </c>
      <c r="G393" s="15">
        <f>SUBTOTAL(9,G379:G392)</f>
      </c>
      <c r="H393" s="15">
        <f>SUBTOTAL(9,H379:H392)</f>
      </c>
      <c r="I393" s="15">
        <f>SUBTOTAL(9,I379:I392)</f>
      </c>
      <c r="J393" s="15">
        <f>SUBTOTAL(9,J379:J392)</f>
      </c>
      <c r="K393" s="15">
        <f>SUBTOTAL(9,K379:K392)</f>
      </c>
      <c r="L393" s="15">
        <f>SUBTOTAL(9,L379:L392)</f>
      </c>
      <c r="M393" s="15">
        <f>SUBTOTAL(9,M379:M392)</f>
      </c>
      <c r="N393" s="15">
        <f>SUBTOTAL(9,N379:N392)</f>
      </c>
      <c r="O393" s="15">
        <f>SUBTOTAL(9,O379:O392)</f>
      </c>
      <c r="P393" s="15">
        <f>SUBTOTAL(9,P379:P392)</f>
      </c>
      <c r="Q393" s="15">
        <f>SUBTOTAL(9,Q379:Q392)</f>
      </c>
    </row>
    <row r="394" ht="20" customHeight="1">
      <c r="A394" s="8" t="s">
        <v>1083</v>
      </c>
      <c r="B394" s="12">
        <v>0</v>
      </c>
      <c r="C394" s="12">
        <v>0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</row>
    <row r="395" ht="20" customHeight="1">
      <c r="A395" s="18" t="s">
        <v>1210</v>
      </c>
      <c r="B395" s="15">
        <f>SUBTOTAL(9,B394:B394)</f>
      </c>
      <c r="C395" s="15">
        <f>SUBTOTAL(9,C394:C394)</f>
      </c>
      <c r="D395" s="15">
        <f>SUBTOTAL(9,D394:D394)</f>
      </c>
      <c r="E395" s="15">
        <f>SUBTOTAL(9,E394:E394)</f>
      </c>
      <c r="F395" s="15">
        <f>SUBTOTAL(9,F394:F394)</f>
      </c>
      <c r="G395" s="15">
        <f>SUBTOTAL(9,G394:G394)</f>
      </c>
      <c r="H395" s="15">
        <f>SUBTOTAL(9,H394:H394)</f>
      </c>
      <c r="I395" s="15">
        <f>SUBTOTAL(9,I394:I394)</f>
      </c>
      <c r="J395" s="15">
        <f>SUBTOTAL(9,J394:J394)</f>
      </c>
      <c r="K395" s="15">
        <f>SUBTOTAL(9,K394:K394)</f>
      </c>
      <c r="L395" s="15">
        <f>SUBTOTAL(9,L394:L394)</f>
      </c>
      <c r="M395" s="15">
        <f>SUBTOTAL(9,M394:M394)</f>
      </c>
      <c r="N395" s="15">
        <f>SUBTOTAL(9,N394:N394)</f>
      </c>
      <c r="O395" s="15">
        <f>SUBTOTAL(9,O394:O394)</f>
      </c>
      <c r="P395" s="15">
        <f>SUBTOTAL(9,P394:P394)</f>
      </c>
      <c r="Q395" s="15">
        <f>SUBTOTAL(9,Q394:Q394)</f>
      </c>
    </row>
    <row r="396" ht="20" customHeight="1">
      <c r="A396" s="8" t="s">
        <v>1087</v>
      </c>
      <c r="B396" s="12">
        <v>0</v>
      </c>
      <c r="C396" s="12">
        <v>0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</row>
    <row r="397" ht="20" customHeight="1">
      <c r="A397" s="18" t="s">
        <v>1211</v>
      </c>
      <c r="B397" s="15">
        <f>SUBTOTAL(9,B396:B396)</f>
      </c>
      <c r="C397" s="15">
        <f>SUBTOTAL(9,C396:C396)</f>
      </c>
      <c r="D397" s="15">
        <f>SUBTOTAL(9,D396:D396)</f>
      </c>
      <c r="E397" s="15">
        <f>SUBTOTAL(9,E396:E396)</f>
      </c>
      <c r="F397" s="15">
        <f>SUBTOTAL(9,F396:F396)</f>
      </c>
      <c r="G397" s="15">
        <f>SUBTOTAL(9,G396:G396)</f>
      </c>
      <c r="H397" s="15">
        <f>SUBTOTAL(9,H396:H396)</f>
      </c>
      <c r="I397" s="15">
        <f>SUBTOTAL(9,I396:I396)</f>
      </c>
      <c r="J397" s="15">
        <f>SUBTOTAL(9,J396:J396)</f>
      </c>
      <c r="K397" s="15">
        <f>SUBTOTAL(9,K396:K396)</f>
      </c>
      <c r="L397" s="15">
        <f>SUBTOTAL(9,L396:L396)</f>
      </c>
      <c r="M397" s="15">
        <f>SUBTOTAL(9,M396:M396)</f>
      </c>
      <c r="N397" s="15">
        <f>SUBTOTAL(9,N396:N396)</f>
      </c>
      <c r="O397" s="15">
        <f>SUBTOTAL(9,O396:O396)</f>
      </c>
      <c r="P397" s="15">
        <f>SUBTOTAL(9,P396:P396)</f>
      </c>
      <c r="Q397" s="15">
        <f>SUBTOTAL(9,Q396:Q396)</f>
      </c>
    </row>
    <row r="398" ht="20" customHeight="1">
      <c r="A398" s="8" t="s">
        <v>1091</v>
      </c>
      <c r="B398" s="12">
        <v>0</v>
      </c>
      <c r="C398" s="12">
        <v>0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</row>
    <row r="399" ht="20" customHeight="1">
      <c r="A399" s="18" t="s">
        <v>1212</v>
      </c>
      <c r="B399" s="15">
        <f>SUBTOTAL(9,B398:B398)</f>
      </c>
      <c r="C399" s="15">
        <f>SUBTOTAL(9,C398:C398)</f>
      </c>
      <c r="D399" s="15">
        <f>SUBTOTAL(9,D398:D398)</f>
      </c>
      <c r="E399" s="15">
        <f>SUBTOTAL(9,E398:E398)</f>
      </c>
      <c r="F399" s="15">
        <f>SUBTOTAL(9,F398:F398)</f>
      </c>
      <c r="G399" s="15">
        <f>SUBTOTAL(9,G398:G398)</f>
      </c>
      <c r="H399" s="15">
        <f>SUBTOTAL(9,H398:H398)</f>
      </c>
      <c r="I399" s="15">
        <f>SUBTOTAL(9,I398:I398)</f>
      </c>
      <c r="J399" s="15">
        <f>SUBTOTAL(9,J398:J398)</f>
      </c>
      <c r="K399" s="15">
        <f>SUBTOTAL(9,K398:K398)</f>
      </c>
      <c r="L399" s="15">
        <f>SUBTOTAL(9,L398:L398)</f>
      </c>
      <c r="M399" s="15">
        <f>SUBTOTAL(9,M398:M398)</f>
      </c>
      <c r="N399" s="15">
        <f>SUBTOTAL(9,N398:N398)</f>
      </c>
      <c r="O399" s="15">
        <f>SUBTOTAL(9,O398:O398)</f>
      </c>
      <c r="P399" s="15">
        <f>SUBTOTAL(9,P398:P398)</f>
      </c>
      <c r="Q399" s="15">
        <f>SUBTOTAL(9,Q398:Q398)</f>
      </c>
    </row>
    <row r="400" ht="20" customHeight="1">
      <c r="A400" s="8" t="s">
        <v>1094</v>
      </c>
      <c r="B400" s="12">
        <v>0</v>
      </c>
      <c r="C400" s="12">
        <v>0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</row>
    <row r="401" ht="20" customHeight="1">
      <c r="A401" s="8" t="s">
        <v>1096</v>
      </c>
      <c r="B401" s="12">
        <v>0</v>
      </c>
      <c r="C401" s="12">
        <v>0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</row>
    <row r="402" ht="20" customHeight="1">
      <c r="A402" s="8" t="s">
        <v>1098</v>
      </c>
      <c r="B402" s="12">
        <v>0</v>
      </c>
      <c r="C402" s="12">
        <v>0</v>
      </c>
      <c r="D402" s="12">
        <v>0</v>
      </c>
      <c r="E402" s="12">
        <v>0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  <c r="P402" s="12">
        <v>0</v>
      </c>
      <c r="Q402" s="12">
        <v>0</v>
      </c>
    </row>
    <row r="403" ht="20" customHeight="1">
      <c r="A403" s="8" t="s">
        <v>1100</v>
      </c>
      <c r="B403" s="12">
        <v>0</v>
      </c>
      <c r="C403" s="12">
        <v>0</v>
      </c>
      <c r="D403" s="12">
        <v>0</v>
      </c>
      <c r="E403" s="12">
        <v>0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  <c r="P403" s="12">
        <v>0</v>
      </c>
      <c r="Q403" s="12">
        <v>0</v>
      </c>
    </row>
    <row r="404" ht="20" customHeight="1">
      <c r="A404" s="8" t="s">
        <v>1102</v>
      </c>
      <c r="B404" s="12">
        <v>0</v>
      </c>
      <c r="C404" s="12">
        <v>0</v>
      </c>
      <c r="D404" s="12">
        <v>0</v>
      </c>
      <c r="E404" s="12">
        <v>0</v>
      </c>
      <c r="F404" s="12">
        <v>0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  <c r="P404" s="12">
        <v>0</v>
      </c>
      <c r="Q404" s="12">
        <v>0</v>
      </c>
    </row>
    <row r="405" ht="20" customHeight="1">
      <c r="A405" s="8" t="s">
        <v>1104</v>
      </c>
      <c r="B405" s="12">
        <v>0</v>
      </c>
      <c r="C405" s="12">
        <v>0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</row>
    <row r="406" ht="20" customHeight="1">
      <c r="A406" s="8" t="s">
        <v>1106</v>
      </c>
      <c r="B406" s="12">
        <v>0</v>
      </c>
      <c r="C406" s="12">
        <v>0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</row>
    <row r="407" ht="20" customHeight="1">
      <c r="A407" s="8" t="s">
        <v>1108</v>
      </c>
      <c r="B407" s="12">
        <v>0</v>
      </c>
      <c r="C407" s="12">
        <v>0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</row>
    <row r="408" ht="20" customHeight="1">
      <c r="A408" s="8" t="s">
        <v>1110</v>
      </c>
      <c r="B408" s="12">
        <v>0</v>
      </c>
      <c r="C408" s="12">
        <v>0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</row>
    <row r="409" ht="20" customHeight="1">
      <c r="A409" s="8" t="s">
        <v>1112</v>
      </c>
      <c r="B409" s="12">
        <v>0</v>
      </c>
      <c r="C409" s="12">
        <v>0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</row>
    <row r="410" ht="20" customHeight="1">
      <c r="A410" s="8" t="s">
        <v>1114</v>
      </c>
      <c r="B410" s="12">
        <v>0</v>
      </c>
      <c r="C410" s="12">
        <v>0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</row>
    <row r="411" ht="20" customHeight="1">
      <c r="A411" s="8" t="s">
        <v>1116</v>
      </c>
      <c r="B411" s="12">
        <v>0</v>
      </c>
      <c r="C411" s="12">
        <v>0</v>
      </c>
      <c r="D411" s="12">
        <v>0</v>
      </c>
      <c r="E411" s="12">
        <v>0</v>
      </c>
      <c r="F411" s="12">
        <v>0</v>
      </c>
      <c r="G411" s="12">
        <v>0</v>
      </c>
      <c r="H411" s="12">
        <v>0</v>
      </c>
      <c r="I411" s="12">
        <v>0</v>
      </c>
      <c r="J411" s="12">
        <v>0</v>
      </c>
      <c r="K411" s="12">
        <v>0</v>
      </c>
      <c r="L411" s="12">
        <v>0</v>
      </c>
      <c r="M411" s="12">
        <v>0</v>
      </c>
      <c r="N411" s="12">
        <v>0</v>
      </c>
      <c r="O411" s="12">
        <v>0</v>
      </c>
      <c r="P411" s="12">
        <v>0</v>
      </c>
      <c r="Q411" s="12">
        <v>0</v>
      </c>
    </row>
    <row r="412" ht="20" customHeight="1">
      <c r="A412" s="8" t="s">
        <v>1118</v>
      </c>
      <c r="B412" s="12">
        <v>0</v>
      </c>
      <c r="C412" s="12">
        <v>0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</row>
    <row r="413" ht="20" customHeight="1">
      <c r="A413" s="8" t="s">
        <v>1120</v>
      </c>
      <c r="B413" s="12">
        <v>0</v>
      </c>
      <c r="C413" s="12">
        <v>0</v>
      </c>
      <c r="D413" s="12">
        <v>0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</row>
    <row r="414" ht="20" customHeight="1">
      <c r="A414" s="8" t="s">
        <v>1122</v>
      </c>
      <c r="B414" s="12">
        <v>0</v>
      </c>
      <c r="C414" s="12">
        <v>0</v>
      </c>
      <c r="D414" s="12">
        <v>0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0</v>
      </c>
    </row>
    <row r="415" ht="20" customHeight="1">
      <c r="A415" s="8" t="s">
        <v>1124</v>
      </c>
      <c r="B415" s="12">
        <v>0</v>
      </c>
      <c r="C415" s="12">
        <v>0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</row>
    <row r="416" ht="20" customHeight="1">
      <c r="A416" s="8" t="s">
        <v>1126</v>
      </c>
      <c r="B416" s="12">
        <v>0</v>
      </c>
      <c r="C416" s="12">
        <v>0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</row>
    <row r="417" ht="20" customHeight="1">
      <c r="A417" s="8" t="s">
        <v>1128</v>
      </c>
      <c r="B417" s="12">
        <v>0</v>
      </c>
      <c r="C417" s="12">
        <v>0</v>
      </c>
      <c r="D417" s="12">
        <v>0</v>
      </c>
      <c r="E417" s="12">
        <v>0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</row>
    <row r="418" ht="20" customHeight="1">
      <c r="A418" s="8" t="s">
        <v>1130</v>
      </c>
      <c r="B418" s="12">
        <v>0</v>
      </c>
      <c r="C418" s="12">
        <v>0</v>
      </c>
      <c r="D418" s="12">
        <v>0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  <c r="P418" s="12">
        <v>0</v>
      </c>
      <c r="Q418" s="12">
        <v>0</v>
      </c>
    </row>
    <row r="419" ht="20" customHeight="1">
      <c r="A419" s="8" t="s">
        <v>1132</v>
      </c>
      <c r="B419" s="12">
        <v>0</v>
      </c>
      <c r="C419" s="12">
        <v>0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</row>
    <row r="420" ht="20" customHeight="1">
      <c r="A420" s="8" t="s">
        <v>1133</v>
      </c>
      <c r="B420" s="12">
        <v>0</v>
      </c>
      <c r="C420" s="12">
        <v>0</v>
      </c>
      <c r="D420" s="12">
        <v>0</v>
      </c>
      <c r="E420" s="12">
        <v>0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2">
        <v>0</v>
      </c>
      <c r="O420" s="12">
        <v>0</v>
      </c>
      <c r="P420" s="12">
        <v>0</v>
      </c>
      <c r="Q420" s="12">
        <v>0</v>
      </c>
    </row>
    <row r="421" ht="20" customHeight="1">
      <c r="A421" s="8" t="s">
        <v>1135</v>
      </c>
      <c r="B421" s="12">
        <v>0</v>
      </c>
      <c r="C421" s="12">
        <v>0</v>
      </c>
      <c r="D421" s="12">
        <v>0</v>
      </c>
      <c r="E421" s="12">
        <v>0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2">
        <v>0</v>
      </c>
      <c r="O421" s="12">
        <v>0</v>
      </c>
      <c r="P421" s="12">
        <v>0</v>
      </c>
      <c r="Q421" s="12">
        <v>0</v>
      </c>
    </row>
    <row r="422" ht="20" customHeight="1">
      <c r="A422" s="8" t="s">
        <v>1137</v>
      </c>
      <c r="B422" s="12">
        <v>0</v>
      </c>
      <c r="C422" s="12">
        <v>0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</row>
    <row r="423" ht="20" customHeight="1">
      <c r="A423" s="18" t="s">
        <v>1213</v>
      </c>
      <c r="B423" s="15">
        <f>SUBTOTAL(9,B400:B422)</f>
      </c>
      <c r="C423" s="15">
        <f>SUBTOTAL(9,C400:C422)</f>
      </c>
      <c r="D423" s="15">
        <f>SUBTOTAL(9,D400:D422)</f>
      </c>
      <c r="E423" s="15">
        <f>SUBTOTAL(9,E400:E422)</f>
      </c>
      <c r="F423" s="15">
        <f>SUBTOTAL(9,F400:F422)</f>
      </c>
      <c r="G423" s="15">
        <f>SUBTOTAL(9,G400:G422)</f>
      </c>
      <c r="H423" s="15">
        <f>SUBTOTAL(9,H400:H422)</f>
      </c>
      <c r="I423" s="15">
        <f>SUBTOTAL(9,I400:I422)</f>
      </c>
      <c r="J423" s="15">
        <f>SUBTOTAL(9,J400:J422)</f>
      </c>
      <c r="K423" s="15">
        <f>SUBTOTAL(9,K400:K422)</f>
      </c>
      <c r="L423" s="15">
        <f>SUBTOTAL(9,L400:L422)</f>
      </c>
      <c r="M423" s="15">
        <f>SUBTOTAL(9,M400:M422)</f>
      </c>
      <c r="N423" s="15">
        <f>SUBTOTAL(9,N400:N422)</f>
      </c>
      <c r="O423" s="15">
        <f>SUBTOTAL(9,O400:O422)</f>
      </c>
      <c r="P423" s="15">
        <f>SUBTOTAL(9,P400:P422)</f>
      </c>
      <c r="Q423" s="15">
        <f>SUBTOTAL(9,Q400:Q422)</f>
      </c>
    </row>
    <row r="424" ht="20" customHeight="1">
      <c r="A424" s="8" t="s">
        <v>1141</v>
      </c>
      <c r="B424" s="12">
        <v>0</v>
      </c>
      <c r="C424" s="12">
        <v>0</v>
      </c>
      <c r="D424" s="12">
        <v>0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</row>
    <row r="425" ht="20" customHeight="1">
      <c r="A425" s="8" t="s">
        <v>1142</v>
      </c>
      <c r="B425" s="12">
        <v>0</v>
      </c>
      <c r="C425" s="12">
        <v>0</v>
      </c>
      <c r="D425" s="12">
        <v>0</v>
      </c>
      <c r="E425" s="12">
        <v>0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</row>
    <row r="426" ht="20" customHeight="1">
      <c r="A426" s="8" t="s">
        <v>1144</v>
      </c>
      <c r="B426" s="12">
        <v>0</v>
      </c>
      <c r="C426" s="12">
        <v>0</v>
      </c>
      <c r="D426" s="12">
        <v>0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0</v>
      </c>
    </row>
    <row r="427" ht="20" customHeight="1">
      <c r="A427" s="18" t="s">
        <v>1214</v>
      </c>
      <c r="B427" s="18">
        <f>SUBTOTAL(9,B424:B426)</f>
      </c>
      <c r="C427" s="18">
        <f>SUBTOTAL(9,C424:C426)</f>
      </c>
      <c r="D427" s="18">
        <f>SUBTOTAL(9,D424:D426)</f>
      </c>
      <c r="E427" s="18">
        <f>SUBTOTAL(9,E424:E426)</f>
      </c>
      <c r="F427" s="18">
        <f>SUBTOTAL(9,F424:F426)</f>
      </c>
      <c r="G427" s="18">
        <f>SUBTOTAL(9,G424:G426)</f>
      </c>
      <c r="H427" s="18">
        <f>SUBTOTAL(9,H424:H426)</f>
      </c>
      <c r="I427" s="18">
        <f>SUBTOTAL(9,I424:I426)</f>
      </c>
      <c r="J427" s="18">
        <f>SUBTOTAL(9,J424:J426)</f>
      </c>
      <c r="K427" s="18">
        <f>SUBTOTAL(9,K424:K426)</f>
      </c>
      <c r="L427" s="18">
        <f>SUBTOTAL(9,L424:L426)</f>
      </c>
      <c r="M427" s="18">
        <f>SUBTOTAL(9,M424:M426)</f>
      </c>
      <c r="N427" s="18">
        <f>SUBTOTAL(9,N424:N426)</f>
      </c>
      <c r="O427" s="18">
        <f>SUBTOTAL(9,O424:O426)</f>
      </c>
      <c r="P427" s="18">
        <f>SUBTOTAL(9,P424:P426)</f>
      </c>
      <c r="Q427" s="18">
        <f>SUBTOTAL(9,Q424:Q426)</f>
      </c>
    </row>
    <row r="428" ht="50" customHeight="1">
      <c r="A428" s="18" t="s">
        <v>1081</v>
      </c>
      <c r="B428" s="15">
        <f>SUBTOTAL(9,B300:B427)</f>
      </c>
      <c r="C428" s="15">
        <f>SUBTOTAL(9,C300:C427)</f>
      </c>
      <c r="D428" s="15">
        <f>SUBTOTAL(9,D300:D427)</f>
      </c>
      <c r="E428" s="15">
        <f>SUBTOTAL(9,E300:E427)</f>
      </c>
      <c r="F428" s="15">
        <f>SUBTOTAL(9,F300:F427)</f>
      </c>
      <c r="G428" s="15">
        <f>SUBTOTAL(9,G300:G427)</f>
      </c>
      <c r="H428" s="15">
        <f>SUBTOTAL(9,H300:H427)</f>
      </c>
      <c r="I428" s="15">
        <f>SUBTOTAL(9,I300:I427)</f>
      </c>
      <c r="J428" s="15">
        <f>SUBTOTAL(9,J300:J427)</f>
      </c>
      <c r="K428" s="15">
        <f>SUBTOTAL(9,K300:K427)</f>
      </c>
      <c r="L428" s="15">
        <f>SUBTOTAL(9,L300:L427)</f>
      </c>
      <c r="M428" s="15">
        <f>SUBTOTAL(9,M300:M427)</f>
      </c>
      <c r="N428" s="15">
        <f>SUBTOTAL(9,N300:N427)</f>
      </c>
      <c r="O428" s="15">
        <f>SUBTOTAL(9,O300:O427)</f>
      </c>
      <c r="P428" s="15">
        <f>SUBTOTAL(9,P300:P427)</f>
      </c>
      <c r="Q428" s="15">
        <f>SUBTOTAL(9,Q300:Q427)</f>
      </c>
    </row>
    <row r="429" ht="30" customHeight="1">
</row>
    <row r="430" ht="20" customHeight="1">
      <c r="A430" s="8" t="s">
        <v>36</v>
      </c>
      <c r="B430" s="8" t="s">
        <v>628</v>
      </c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</row>
    <row r="431" ht="20" customHeight="1">
      <c r="A431" s="8"/>
      <c r="B431" s="8" t="s">
        <v>1215</v>
      </c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</row>
    <row r="432" ht="25" customHeight="1">
      <c r="A432" s="8"/>
      <c r="B432" s="8" t="s">
        <v>1184</v>
      </c>
      <c r="C432" s="8"/>
      <c r="D432" s="8"/>
      <c r="E432" s="8"/>
      <c r="F432" s="8" t="s">
        <v>1150</v>
      </c>
      <c r="G432" s="8"/>
      <c r="H432" s="8"/>
      <c r="I432" s="8"/>
      <c r="J432" s="8" t="s">
        <v>1151</v>
      </c>
      <c r="K432" s="8"/>
      <c r="L432" s="8"/>
      <c r="M432" s="8"/>
    </row>
    <row r="433" ht="120" customHeight="1">
      <c r="A433" s="8"/>
      <c r="B433" s="13" t="s">
        <v>1152</v>
      </c>
      <c r="C433" s="13" t="s">
        <v>1153</v>
      </c>
      <c r="D433" s="13" t="s">
        <v>1154</v>
      </c>
      <c r="E433" s="13" t="s">
        <v>886</v>
      </c>
      <c r="F433" s="13" t="s">
        <v>1152</v>
      </c>
      <c r="G433" s="13" t="s">
        <v>1153</v>
      </c>
      <c r="H433" s="13" t="s">
        <v>1154</v>
      </c>
      <c r="I433" s="13" t="s">
        <v>886</v>
      </c>
      <c r="J433" s="13" t="s">
        <v>1152</v>
      </c>
      <c r="K433" s="13" t="s">
        <v>1153</v>
      </c>
      <c r="L433" s="13" t="s">
        <v>1154</v>
      </c>
      <c r="M433" s="13" t="s">
        <v>886</v>
      </c>
    </row>
    <row r="434" ht="20" customHeight="1">
      <c r="A434" s="8" t="s">
        <v>405</v>
      </c>
      <c r="B434" s="8" t="s">
        <v>1216</v>
      </c>
      <c r="C434" s="8" t="s">
        <v>1217</v>
      </c>
      <c r="D434" s="8" t="s">
        <v>1218</v>
      </c>
      <c r="E434" s="8" t="s">
        <v>1219</v>
      </c>
      <c r="F434" s="8" t="s">
        <v>1220</v>
      </c>
      <c r="G434" s="8" t="s">
        <v>1221</v>
      </c>
      <c r="H434" s="8" t="s">
        <v>1222</v>
      </c>
      <c r="I434" s="8" t="s">
        <v>1223</v>
      </c>
      <c r="J434" s="8" t="s">
        <v>1224</v>
      </c>
      <c r="K434" s="8" t="s">
        <v>1225</v>
      </c>
      <c r="L434" s="8" t="s">
        <v>1226</v>
      </c>
      <c r="M434" s="8" t="s">
        <v>1227</v>
      </c>
    </row>
    <row r="435" ht="20" customHeight="1">
      <c r="A435" s="8" t="s">
        <v>738</v>
      </c>
      <c r="B435" s="12">
        <v>73500</v>
      </c>
      <c r="C435" s="12">
        <v>0</v>
      </c>
      <c r="D435" s="12">
        <v>0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</row>
    <row r="436" ht="20" customHeight="1">
      <c r="A436" s="8" t="s">
        <v>740</v>
      </c>
      <c r="B436" s="12">
        <v>0</v>
      </c>
      <c r="C436" s="12">
        <v>0</v>
      </c>
      <c r="D436" s="12">
        <v>0</v>
      </c>
      <c r="E436" s="12">
        <v>0</v>
      </c>
      <c r="F436" s="12">
        <v>0</v>
      </c>
      <c r="G436" s="12">
        <v>0</v>
      </c>
      <c r="H436" s="12">
        <v>0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</row>
    <row r="437" ht="20" customHeight="1">
      <c r="A437" s="18" t="s">
        <v>1228</v>
      </c>
      <c r="B437" s="15">
        <f>SUBTOTAL(9,B435:B436)</f>
      </c>
      <c r="C437" s="15">
        <f>SUBTOTAL(9,C435:C436)</f>
      </c>
      <c r="D437" s="15">
        <f>SUBTOTAL(9,D435:D436)</f>
      </c>
      <c r="E437" s="15">
        <f>SUBTOTAL(9,E435:E436)</f>
      </c>
      <c r="F437" s="15">
        <f>SUBTOTAL(9,F435:F436)</f>
      </c>
      <c r="G437" s="15">
        <f>SUBTOTAL(9,G435:G436)</f>
      </c>
      <c r="H437" s="15">
        <f>SUBTOTAL(9,H435:H436)</f>
      </c>
      <c r="I437" s="15">
        <f>SUBTOTAL(9,I435:I436)</f>
      </c>
      <c r="J437" s="15">
        <f>SUBTOTAL(9,J435:J436)</f>
      </c>
      <c r="K437" s="15">
        <f>SUBTOTAL(9,K435:K436)</f>
      </c>
      <c r="L437" s="15">
        <f>SUBTOTAL(9,L435:L436)</f>
      </c>
      <c r="M437" s="15">
        <f>SUBTOTAL(9,M435:M436)</f>
      </c>
    </row>
    <row r="438" ht="20" customHeight="1">
      <c r="A438" s="8" t="s">
        <v>745</v>
      </c>
      <c r="B438" s="12">
        <v>0</v>
      </c>
      <c r="C438" s="12">
        <v>0</v>
      </c>
      <c r="D438" s="12">
        <v>0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</row>
    <row r="439" ht="20" customHeight="1">
      <c r="A439" s="18" t="s">
        <v>1229</v>
      </c>
      <c r="B439" s="15">
        <f>SUBTOTAL(9,B438:B438)</f>
      </c>
      <c r="C439" s="15">
        <f>SUBTOTAL(9,C438:C438)</f>
      </c>
      <c r="D439" s="15">
        <f>SUBTOTAL(9,D438:D438)</f>
      </c>
      <c r="E439" s="15">
        <f>SUBTOTAL(9,E438:E438)</f>
      </c>
      <c r="F439" s="15">
        <f>SUBTOTAL(9,F438:F438)</f>
      </c>
      <c r="G439" s="15">
        <f>SUBTOTAL(9,G438:G438)</f>
      </c>
      <c r="H439" s="15">
        <f>SUBTOTAL(9,H438:H438)</f>
      </c>
      <c r="I439" s="15">
        <f>SUBTOTAL(9,I438:I438)</f>
      </c>
      <c r="J439" s="15">
        <f>SUBTOTAL(9,J438:J438)</f>
      </c>
      <c r="K439" s="15">
        <f>SUBTOTAL(9,K438:K438)</f>
      </c>
      <c r="L439" s="15">
        <f>SUBTOTAL(9,L438:L438)</f>
      </c>
      <c r="M439" s="15">
        <f>SUBTOTAL(9,M438:M438)</f>
      </c>
    </row>
    <row r="440" ht="20" customHeight="1">
      <c r="A440" s="8" t="s">
        <v>906</v>
      </c>
      <c r="B440" s="12">
        <v>5250</v>
      </c>
      <c r="C440" s="12">
        <v>0</v>
      </c>
      <c r="D440" s="12">
        <v>0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</row>
    <row r="441" ht="20" customHeight="1">
      <c r="A441" s="8" t="s">
        <v>908</v>
      </c>
      <c r="B441" s="12">
        <v>0</v>
      </c>
      <c r="C441" s="12">
        <v>0</v>
      </c>
      <c r="D441" s="12">
        <v>0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</row>
    <row r="442" ht="20" customHeight="1">
      <c r="A442" s="8" t="s">
        <v>910</v>
      </c>
      <c r="B442" s="12">
        <v>0</v>
      </c>
      <c r="C442" s="12">
        <v>0</v>
      </c>
      <c r="D442" s="12">
        <v>0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</row>
    <row r="443" ht="20" customHeight="1">
      <c r="A443" s="8" t="s">
        <v>912</v>
      </c>
      <c r="B443" s="12">
        <v>219707.17</v>
      </c>
      <c r="C443" s="12">
        <v>0</v>
      </c>
      <c r="D443" s="12">
        <v>0</v>
      </c>
      <c r="E443" s="12">
        <v>0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</row>
    <row r="444" ht="20" customHeight="1">
      <c r="A444" s="8" t="s">
        <v>914</v>
      </c>
      <c r="B444" s="12">
        <v>0</v>
      </c>
      <c r="C444" s="12">
        <v>0</v>
      </c>
      <c r="D444" s="12">
        <v>0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</row>
    <row r="445" ht="20" customHeight="1">
      <c r="A445" s="8" t="s">
        <v>916</v>
      </c>
      <c r="B445" s="12">
        <v>16544.49</v>
      </c>
      <c r="C445" s="12">
        <v>0</v>
      </c>
      <c r="D445" s="12">
        <v>0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</row>
    <row r="446" ht="20" customHeight="1">
      <c r="A446" s="8" t="s">
        <v>918</v>
      </c>
      <c r="B446" s="12">
        <v>0</v>
      </c>
      <c r="C446" s="12">
        <v>0</v>
      </c>
      <c r="D446" s="12">
        <v>0</v>
      </c>
      <c r="E446" s="12">
        <v>0</v>
      </c>
      <c r="F446" s="12">
        <v>0</v>
      </c>
      <c r="G446" s="12">
        <v>0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</row>
    <row r="447" ht="20" customHeight="1">
      <c r="A447" s="18" t="s">
        <v>1230</v>
      </c>
      <c r="B447" s="15">
        <f>SUBTOTAL(9,B440:B446)</f>
      </c>
      <c r="C447" s="15">
        <f>SUBTOTAL(9,C440:C446)</f>
      </c>
      <c r="D447" s="15">
        <f>SUBTOTAL(9,D440:D446)</f>
      </c>
      <c r="E447" s="15">
        <f>SUBTOTAL(9,E440:E446)</f>
      </c>
      <c r="F447" s="15">
        <f>SUBTOTAL(9,F440:F446)</f>
      </c>
      <c r="G447" s="15">
        <f>SUBTOTAL(9,G440:G446)</f>
      </c>
      <c r="H447" s="15">
        <f>SUBTOTAL(9,H440:H446)</f>
      </c>
      <c r="I447" s="15">
        <f>SUBTOTAL(9,I440:I446)</f>
      </c>
      <c r="J447" s="15">
        <f>SUBTOTAL(9,J440:J446)</f>
      </c>
      <c r="K447" s="15">
        <f>SUBTOTAL(9,K440:K446)</f>
      </c>
      <c r="L447" s="15">
        <f>SUBTOTAL(9,L440:L446)</f>
      </c>
      <c r="M447" s="15">
        <f>SUBTOTAL(9,M440:M446)</f>
      </c>
    </row>
    <row r="448" ht="20" customHeight="1">
      <c r="A448" s="8" t="s">
        <v>922</v>
      </c>
      <c r="B448" s="12">
        <v>0</v>
      </c>
      <c r="C448" s="12">
        <v>0</v>
      </c>
      <c r="D448" s="12">
        <v>0</v>
      </c>
      <c r="E448" s="12">
        <v>0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</row>
    <row r="449" ht="20" customHeight="1">
      <c r="A449" s="8" t="s">
        <v>924</v>
      </c>
      <c r="B449" s="12">
        <v>0</v>
      </c>
      <c r="C449" s="12">
        <v>0</v>
      </c>
      <c r="D449" s="12">
        <v>0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</row>
    <row r="450" ht="20" customHeight="1">
      <c r="A450" s="18" t="s">
        <v>1231</v>
      </c>
      <c r="B450" s="15">
        <f>SUBTOTAL(9,B448:B449)</f>
      </c>
      <c r="C450" s="15">
        <f>SUBTOTAL(9,C448:C449)</f>
      </c>
      <c r="D450" s="15">
        <f>SUBTOTAL(9,D448:D449)</f>
      </c>
      <c r="E450" s="15">
        <f>SUBTOTAL(9,E448:E449)</f>
      </c>
      <c r="F450" s="15">
        <f>SUBTOTAL(9,F448:F449)</f>
      </c>
      <c r="G450" s="15">
        <f>SUBTOTAL(9,G448:G449)</f>
      </c>
      <c r="H450" s="15">
        <f>SUBTOTAL(9,H448:H449)</f>
      </c>
      <c r="I450" s="15">
        <f>SUBTOTAL(9,I448:I449)</f>
      </c>
      <c r="J450" s="15">
        <f>SUBTOTAL(9,J448:J449)</f>
      </c>
      <c r="K450" s="15">
        <f>SUBTOTAL(9,K448:K449)</f>
      </c>
      <c r="L450" s="15">
        <f>SUBTOTAL(9,L448:L449)</f>
      </c>
      <c r="M450" s="15">
        <f>SUBTOTAL(9,M448:M449)</f>
      </c>
    </row>
    <row r="451" ht="20" customHeight="1">
      <c r="A451" s="8" t="s">
        <v>928</v>
      </c>
      <c r="B451" s="12">
        <v>0</v>
      </c>
      <c r="C451" s="12">
        <v>0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</row>
    <row r="452" ht="20" customHeight="1">
      <c r="A452" s="8" t="s">
        <v>930</v>
      </c>
      <c r="B452" s="12">
        <v>0</v>
      </c>
      <c r="C452" s="12">
        <v>0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</row>
    <row r="453" ht="20" customHeight="1">
      <c r="A453" s="8" t="s">
        <v>932</v>
      </c>
      <c r="B453" s="12">
        <v>0</v>
      </c>
      <c r="C453" s="12">
        <v>0</v>
      </c>
      <c r="D453" s="12">
        <v>0</v>
      </c>
      <c r="E453" s="12">
        <v>0</v>
      </c>
      <c r="F453" s="12">
        <v>0</v>
      </c>
      <c r="G453" s="12">
        <v>0</v>
      </c>
      <c r="H453" s="12">
        <v>0</v>
      </c>
      <c r="I453" s="12">
        <v>0</v>
      </c>
      <c r="J453" s="12">
        <v>0</v>
      </c>
      <c r="K453" s="12">
        <v>0</v>
      </c>
      <c r="L453" s="12">
        <v>0</v>
      </c>
      <c r="M453" s="12">
        <v>0</v>
      </c>
    </row>
    <row r="454" ht="20" customHeight="1">
      <c r="A454" s="8" t="s">
        <v>934</v>
      </c>
      <c r="B454" s="12">
        <v>0</v>
      </c>
      <c r="C454" s="12">
        <v>0</v>
      </c>
      <c r="D454" s="12">
        <v>0</v>
      </c>
      <c r="E454" s="12">
        <v>0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</row>
    <row r="455" ht="20" customHeight="1">
      <c r="A455" s="8" t="s">
        <v>936</v>
      </c>
      <c r="B455" s="12">
        <v>0</v>
      </c>
      <c r="C455" s="12">
        <v>0</v>
      </c>
      <c r="D455" s="12">
        <v>0</v>
      </c>
      <c r="E455" s="12">
        <v>0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</row>
    <row r="456" ht="20" customHeight="1">
      <c r="A456" s="8" t="s">
        <v>938</v>
      </c>
      <c r="B456" s="12">
        <v>0</v>
      </c>
      <c r="C456" s="12">
        <v>0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</row>
    <row r="457" ht="20" customHeight="1">
      <c r="A457" s="8" t="s">
        <v>940</v>
      </c>
      <c r="B457" s="12">
        <v>0</v>
      </c>
      <c r="C457" s="12">
        <v>0</v>
      </c>
      <c r="D457" s="12">
        <v>0</v>
      </c>
      <c r="E457" s="12">
        <v>0</v>
      </c>
      <c r="F457" s="12">
        <v>0</v>
      </c>
      <c r="G457" s="12">
        <v>0</v>
      </c>
      <c r="H457" s="12">
        <v>0</v>
      </c>
      <c r="I457" s="12">
        <v>0</v>
      </c>
      <c r="J457" s="12">
        <v>0</v>
      </c>
      <c r="K457" s="12">
        <v>0</v>
      </c>
      <c r="L457" s="12">
        <v>0</v>
      </c>
      <c r="M457" s="12">
        <v>0</v>
      </c>
    </row>
    <row r="458" ht="20" customHeight="1">
      <c r="A458" s="8" t="s">
        <v>942</v>
      </c>
      <c r="B458" s="12">
        <v>0</v>
      </c>
      <c r="C458" s="12">
        <v>0</v>
      </c>
      <c r="D458" s="12">
        <v>0</v>
      </c>
      <c r="E458" s="12">
        <v>0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</row>
    <row r="459" ht="20" customHeight="1">
      <c r="A459" s="8" t="s">
        <v>944</v>
      </c>
      <c r="B459" s="12">
        <v>0</v>
      </c>
      <c r="C459" s="12">
        <v>0</v>
      </c>
      <c r="D459" s="12">
        <v>0</v>
      </c>
      <c r="E459" s="12">
        <v>0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</row>
    <row r="460" ht="20" customHeight="1">
      <c r="A460" s="8" t="s">
        <v>946</v>
      </c>
      <c r="B460" s="12">
        <v>0</v>
      </c>
      <c r="C460" s="12">
        <v>0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</row>
    <row r="461" ht="20" customHeight="1">
      <c r="A461" s="8" t="s">
        <v>948</v>
      </c>
      <c r="B461" s="12">
        <v>0</v>
      </c>
      <c r="C461" s="12">
        <v>0</v>
      </c>
      <c r="D461" s="12">
        <v>0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</row>
    <row r="462" ht="20" customHeight="1">
      <c r="A462" s="8" t="s">
        <v>950</v>
      </c>
      <c r="B462" s="12">
        <v>0</v>
      </c>
      <c r="C462" s="12">
        <v>0</v>
      </c>
      <c r="D462" s="12">
        <v>0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</row>
    <row r="463" ht="20" customHeight="1">
      <c r="A463" s="8" t="s">
        <v>952</v>
      </c>
      <c r="B463" s="12">
        <v>0</v>
      </c>
      <c r="C463" s="12">
        <v>0</v>
      </c>
      <c r="D463" s="12">
        <v>0</v>
      </c>
      <c r="E463" s="12">
        <v>0</v>
      </c>
      <c r="F463" s="12">
        <v>0</v>
      </c>
      <c r="G463" s="12">
        <v>0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</row>
    <row r="464" ht="20" customHeight="1">
      <c r="A464" s="8" t="s">
        <v>954</v>
      </c>
      <c r="B464" s="12">
        <v>0</v>
      </c>
      <c r="C464" s="12">
        <v>0</v>
      </c>
      <c r="D464" s="12">
        <v>0</v>
      </c>
      <c r="E464" s="12">
        <v>0</v>
      </c>
      <c r="F464" s="12">
        <v>0</v>
      </c>
      <c r="G464" s="12">
        <v>0</v>
      </c>
      <c r="H464" s="12">
        <v>0</v>
      </c>
      <c r="I464" s="12">
        <v>0</v>
      </c>
      <c r="J464" s="12">
        <v>0</v>
      </c>
      <c r="K464" s="12">
        <v>0</v>
      </c>
      <c r="L464" s="12">
        <v>0</v>
      </c>
      <c r="M464" s="12">
        <v>0</v>
      </c>
    </row>
    <row r="465" ht="20" customHeight="1">
      <c r="A465" s="8" t="s">
        <v>956</v>
      </c>
      <c r="B465" s="12">
        <v>0</v>
      </c>
      <c r="C465" s="12">
        <v>0</v>
      </c>
      <c r="D465" s="12">
        <v>0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</row>
    <row r="466" ht="20" customHeight="1">
      <c r="A466" s="8" t="s">
        <v>958</v>
      </c>
      <c r="B466" s="12">
        <v>0</v>
      </c>
      <c r="C466" s="12">
        <v>0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</row>
    <row r="467" ht="20" customHeight="1">
      <c r="A467" s="8" t="s">
        <v>960</v>
      </c>
      <c r="B467" s="12">
        <v>0</v>
      </c>
      <c r="C467" s="12">
        <v>0</v>
      </c>
      <c r="D467" s="12">
        <v>0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</row>
    <row r="468" ht="20" customHeight="1">
      <c r="A468" s="8" t="s">
        <v>962</v>
      </c>
      <c r="B468" s="12">
        <v>0</v>
      </c>
      <c r="C468" s="12">
        <v>0</v>
      </c>
      <c r="D468" s="12">
        <v>0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</row>
    <row r="469" ht="20" customHeight="1">
      <c r="A469" s="8" t="s">
        <v>964</v>
      </c>
      <c r="B469" s="12">
        <v>0</v>
      </c>
      <c r="C469" s="12">
        <v>0</v>
      </c>
      <c r="D469" s="12">
        <v>0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</row>
    <row r="470" ht="20" customHeight="1">
      <c r="A470" s="8" t="s">
        <v>966</v>
      </c>
      <c r="B470" s="12">
        <v>0</v>
      </c>
      <c r="C470" s="12">
        <v>0</v>
      </c>
      <c r="D470" s="12">
        <v>0</v>
      </c>
      <c r="E470" s="12">
        <v>0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</row>
    <row r="471" ht="20" customHeight="1">
      <c r="A471" s="8" t="s">
        <v>968</v>
      </c>
      <c r="B471" s="12">
        <v>0</v>
      </c>
      <c r="C471" s="12">
        <v>0</v>
      </c>
      <c r="D471" s="12">
        <v>0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</row>
    <row r="472" ht="20" customHeight="1">
      <c r="A472" s="8" t="s">
        <v>970</v>
      </c>
      <c r="B472" s="12">
        <v>0</v>
      </c>
      <c r="C472" s="12">
        <v>0</v>
      </c>
      <c r="D472" s="12">
        <v>0</v>
      </c>
      <c r="E472" s="12">
        <v>0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</row>
    <row r="473" ht="20" customHeight="1">
      <c r="A473" s="8" t="s">
        <v>972</v>
      </c>
      <c r="B473" s="12">
        <v>0</v>
      </c>
      <c r="C473" s="12">
        <v>0</v>
      </c>
      <c r="D473" s="12">
        <v>0</v>
      </c>
      <c r="E473" s="12">
        <v>0</v>
      </c>
      <c r="F473" s="12">
        <v>0</v>
      </c>
      <c r="G473" s="12">
        <v>0</v>
      </c>
      <c r="H473" s="12">
        <v>0</v>
      </c>
      <c r="I473" s="12">
        <v>0</v>
      </c>
      <c r="J473" s="12">
        <v>0</v>
      </c>
      <c r="K473" s="12">
        <v>0</v>
      </c>
      <c r="L473" s="12">
        <v>0</v>
      </c>
      <c r="M473" s="12">
        <v>0</v>
      </c>
    </row>
    <row r="474" ht="20" customHeight="1">
      <c r="A474" s="8" t="s">
        <v>974</v>
      </c>
      <c r="B474" s="12">
        <v>0</v>
      </c>
      <c r="C474" s="12">
        <v>0</v>
      </c>
      <c r="D474" s="12">
        <v>0</v>
      </c>
      <c r="E474" s="12">
        <v>0</v>
      </c>
      <c r="F474" s="12">
        <v>0</v>
      </c>
      <c r="G474" s="12">
        <v>0</v>
      </c>
      <c r="H474" s="12">
        <v>0</v>
      </c>
      <c r="I474" s="12">
        <v>0</v>
      </c>
      <c r="J474" s="12">
        <v>0</v>
      </c>
      <c r="K474" s="12">
        <v>0</v>
      </c>
      <c r="L474" s="12">
        <v>0</v>
      </c>
      <c r="M474" s="12">
        <v>0</v>
      </c>
    </row>
    <row r="475" ht="20" customHeight="1">
      <c r="A475" s="8" t="s">
        <v>976</v>
      </c>
      <c r="B475" s="12">
        <v>0</v>
      </c>
      <c r="C475" s="12">
        <v>0</v>
      </c>
      <c r="D475" s="12">
        <v>0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</row>
    <row r="476" ht="20" customHeight="1">
      <c r="A476" s="8" t="s">
        <v>978</v>
      </c>
      <c r="B476" s="12">
        <v>0</v>
      </c>
      <c r="C476" s="12">
        <v>0</v>
      </c>
      <c r="D476" s="12">
        <v>0</v>
      </c>
      <c r="E476" s="12">
        <v>0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</row>
    <row r="477" ht="20" customHeight="1">
      <c r="A477" s="8" t="s">
        <v>980</v>
      </c>
      <c r="B477" s="12">
        <v>0</v>
      </c>
      <c r="C477" s="12">
        <v>0</v>
      </c>
      <c r="D477" s="12">
        <v>0</v>
      </c>
      <c r="E477" s="12">
        <v>0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</row>
    <row r="478" ht="20" customHeight="1">
      <c r="A478" s="8" t="s">
        <v>982</v>
      </c>
      <c r="B478" s="12">
        <v>0</v>
      </c>
      <c r="C478" s="12">
        <v>0</v>
      </c>
      <c r="D478" s="12">
        <v>0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</row>
    <row r="479" ht="20" customHeight="1">
      <c r="A479" s="18" t="s">
        <v>1232</v>
      </c>
      <c r="B479" s="15">
        <f>SUBTOTAL(9,B451:B478)</f>
      </c>
      <c r="C479" s="15">
        <f>SUBTOTAL(9,C451:C478)</f>
      </c>
      <c r="D479" s="15">
        <f>SUBTOTAL(9,D451:D478)</f>
      </c>
      <c r="E479" s="15">
        <f>SUBTOTAL(9,E451:E478)</f>
      </c>
      <c r="F479" s="15">
        <f>SUBTOTAL(9,F451:F478)</f>
      </c>
      <c r="G479" s="15">
        <f>SUBTOTAL(9,G451:G478)</f>
      </c>
      <c r="H479" s="15">
        <f>SUBTOTAL(9,H451:H478)</f>
      </c>
      <c r="I479" s="15">
        <f>SUBTOTAL(9,I451:I478)</f>
      </c>
      <c r="J479" s="15">
        <f>SUBTOTAL(9,J451:J478)</f>
      </c>
      <c r="K479" s="15">
        <f>SUBTOTAL(9,K451:K478)</f>
      </c>
      <c r="L479" s="15">
        <f>SUBTOTAL(9,L451:L478)</f>
      </c>
      <c r="M479" s="15">
        <f>SUBTOTAL(9,M451:M478)</f>
      </c>
    </row>
    <row r="480" ht="20" customHeight="1">
      <c r="A480" s="8" t="s">
        <v>986</v>
      </c>
      <c r="B480" s="12">
        <v>0</v>
      </c>
      <c r="C480" s="12">
        <v>0</v>
      </c>
      <c r="D480" s="12">
        <v>0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</row>
    <row r="481" ht="20" customHeight="1">
      <c r="A481" s="8" t="s">
        <v>988</v>
      </c>
      <c r="B481" s="12">
        <v>0</v>
      </c>
      <c r="C481" s="12">
        <v>0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</row>
    <row r="482" ht="20" customHeight="1">
      <c r="A482" s="8" t="s">
        <v>990</v>
      </c>
      <c r="B482" s="12">
        <v>0</v>
      </c>
      <c r="C482" s="12">
        <v>0</v>
      </c>
      <c r="D482" s="12">
        <v>0</v>
      </c>
      <c r="E482" s="12">
        <v>0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</row>
    <row r="483" ht="20" customHeight="1">
      <c r="A483" s="8" t="s">
        <v>992</v>
      </c>
      <c r="B483" s="12">
        <v>0</v>
      </c>
      <c r="C483" s="12">
        <v>0</v>
      </c>
      <c r="D483" s="12">
        <v>0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</row>
    <row r="484" ht="20" customHeight="1">
      <c r="A484" s="8" t="s">
        <v>994</v>
      </c>
      <c r="B484" s="12">
        <v>0</v>
      </c>
      <c r="C484" s="12">
        <v>0</v>
      </c>
      <c r="D484" s="12">
        <v>0</v>
      </c>
      <c r="E484" s="12">
        <v>0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</row>
    <row r="485" ht="20" customHeight="1">
      <c r="A485" s="8" t="s">
        <v>996</v>
      </c>
      <c r="B485" s="12">
        <v>7100</v>
      </c>
      <c r="C485" s="12">
        <v>0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</row>
    <row r="486" ht="20" customHeight="1">
      <c r="A486" s="8" t="s">
        <v>998</v>
      </c>
      <c r="B486" s="12">
        <v>0</v>
      </c>
      <c r="C486" s="12">
        <v>0</v>
      </c>
      <c r="D486" s="12">
        <v>0</v>
      </c>
      <c r="E486" s="12">
        <v>0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</row>
    <row r="487" ht="20" customHeight="1">
      <c r="A487" s="8" t="s">
        <v>1000</v>
      </c>
      <c r="B487" s="12">
        <v>0</v>
      </c>
      <c r="C487" s="12">
        <v>0</v>
      </c>
      <c r="D487" s="12">
        <v>0</v>
      </c>
      <c r="E487" s="12">
        <v>0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</row>
    <row r="488" ht="20" customHeight="1">
      <c r="A488" s="8" t="s">
        <v>1002</v>
      </c>
      <c r="B488" s="12">
        <v>0</v>
      </c>
      <c r="C488" s="12">
        <v>0</v>
      </c>
      <c r="D488" s="12">
        <v>0</v>
      </c>
      <c r="E488" s="12">
        <v>0</v>
      </c>
      <c r="F488" s="12">
        <v>0</v>
      </c>
      <c r="G488" s="12">
        <v>0</v>
      </c>
      <c r="H488" s="12">
        <v>0</v>
      </c>
      <c r="I488" s="12">
        <v>0</v>
      </c>
      <c r="J488" s="12">
        <v>0</v>
      </c>
      <c r="K488" s="12">
        <v>0</v>
      </c>
      <c r="L488" s="12">
        <v>0</v>
      </c>
      <c r="M488" s="12">
        <v>0</v>
      </c>
    </row>
    <row r="489" ht="20" customHeight="1">
      <c r="A489" s="8" t="s">
        <v>1004</v>
      </c>
      <c r="B489" s="12">
        <v>0</v>
      </c>
      <c r="C489" s="12">
        <v>0</v>
      </c>
      <c r="D489" s="12">
        <v>0</v>
      </c>
      <c r="E489" s="12">
        <v>0</v>
      </c>
      <c r="F489" s="12">
        <v>0</v>
      </c>
      <c r="G489" s="12">
        <v>0</v>
      </c>
      <c r="H489" s="12">
        <v>0</v>
      </c>
      <c r="I489" s="12">
        <v>0</v>
      </c>
      <c r="J489" s="12">
        <v>0</v>
      </c>
      <c r="K489" s="12">
        <v>0</v>
      </c>
      <c r="L489" s="12">
        <v>0</v>
      </c>
      <c r="M489" s="12">
        <v>0</v>
      </c>
    </row>
    <row r="490" ht="20" customHeight="1">
      <c r="A490" s="8" t="s">
        <v>1006</v>
      </c>
      <c r="B490" s="12">
        <v>0</v>
      </c>
      <c r="C490" s="12">
        <v>0</v>
      </c>
      <c r="D490" s="12">
        <v>0</v>
      </c>
      <c r="E490" s="12">
        <v>0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</row>
    <row r="491" ht="20" customHeight="1">
      <c r="A491" s="8" t="s">
        <v>1008</v>
      </c>
      <c r="B491" s="12">
        <v>0</v>
      </c>
      <c r="C491" s="12">
        <v>0</v>
      </c>
      <c r="D491" s="12">
        <v>0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</row>
    <row r="492" ht="20" customHeight="1">
      <c r="A492" s="8" t="s">
        <v>1010</v>
      </c>
      <c r="B492" s="12">
        <v>4200</v>
      </c>
      <c r="C492" s="12">
        <v>0</v>
      </c>
      <c r="D492" s="12">
        <v>0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</row>
    <row r="493" ht="20" customHeight="1">
      <c r="A493" s="8" t="s">
        <v>1012</v>
      </c>
      <c r="B493" s="12">
        <v>0</v>
      </c>
      <c r="C493" s="12">
        <v>0</v>
      </c>
      <c r="D493" s="12">
        <v>0</v>
      </c>
      <c r="E493" s="12">
        <v>0</v>
      </c>
      <c r="F493" s="12">
        <v>0</v>
      </c>
      <c r="G493" s="12">
        <v>0</v>
      </c>
      <c r="H493" s="12">
        <v>0</v>
      </c>
      <c r="I493" s="12">
        <v>0</v>
      </c>
      <c r="J493" s="12">
        <v>0</v>
      </c>
      <c r="K493" s="12">
        <v>0</v>
      </c>
      <c r="L493" s="12">
        <v>0</v>
      </c>
      <c r="M493" s="12">
        <v>0</v>
      </c>
    </row>
    <row r="494" ht="20" customHeight="1">
      <c r="A494" s="8" t="s">
        <v>1014</v>
      </c>
      <c r="B494" s="12">
        <v>0</v>
      </c>
      <c r="C494" s="12">
        <v>0</v>
      </c>
      <c r="D494" s="12">
        <v>0</v>
      </c>
      <c r="E494" s="12">
        <v>0</v>
      </c>
      <c r="F494" s="12">
        <v>0</v>
      </c>
      <c r="G494" s="12">
        <v>0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0</v>
      </c>
    </row>
    <row r="495" ht="20" customHeight="1">
      <c r="A495" s="8" t="s">
        <v>1016</v>
      </c>
      <c r="B495" s="12">
        <v>0</v>
      </c>
      <c r="C495" s="12">
        <v>0</v>
      </c>
      <c r="D495" s="12">
        <v>0</v>
      </c>
      <c r="E495" s="12">
        <v>0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</row>
    <row r="496" ht="20" customHeight="1">
      <c r="A496" s="8" t="s">
        <v>1018</v>
      </c>
      <c r="B496" s="12">
        <v>0</v>
      </c>
      <c r="C496" s="12">
        <v>0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</row>
    <row r="497" ht="20" customHeight="1">
      <c r="A497" s="8" t="s">
        <v>1020</v>
      </c>
      <c r="B497" s="12">
        <v>0</v>
      </c>
      <c r="C497" s="12">
        <v>0</v>
      </c>
      <c r="D497" s="12">
        <v>0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</row>
    <row r="498" ht="20" customHeight="1">
      <c r="A498" s="8" t="s">
        <v>1022</v>
      </c>
      <c r="B498" s="12">
        <v>0</v>
      </c>
      <c r="C498" s="12">
        <v>0</v>
      </c>
      <c r="D498" s="12">
        <v>0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</row>
    <row r="499" ht="20" customHeight="1">
      <c r="A499" s="8" t="s">
        <v>1024</v>
      </c>
      <c r="B499" s="12">
        <v>0</v>
      </c>
      <c r="C499" s="12">
        <v>0</v>
      </c>
      <c r="D499" s="12">
        <v>0</v>
      </c>
      <c r="E499" s="12">
        <v>0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</row>
    <row r="500" ht="20" customHeight="1">
      <c r="A500" s="8" t="s">
        <v>1026</v>
      </c>
      <c r="B500" s="12">
        <v>0</v>
      </c>
      <c r="C500" s="12">
        <v>0</v>
      </c>
      <c r="D500" s="12">
        <v>0</v>
      </c>
      <c r="E500" s="12">
        <v>0</v>
      </c>
      <c r="F500" s="12">
        <v>0</v>
      </c>
      <c r="G500" s="12">
        <v>0</v>
      </c>
      <c r="H500" s="12">
        <v>0</v>
      </c>
      <c r="I500" s="12">
        <v>0</v>
      </c>
      <c r="J500" s="12">
        <v>0</v>
      </c>
      <c r="K500" s="12">
        <v>0</v>
      </c>
      <c r="L500" s="12">
        <v>0</v>
      </c>
      <c r="M500" s="12">
        <v>0</v>
      </c>
    </row>
    <row r="501" ht="20" customHeight="1">
      <c r="A501" s="8" t="s">
        <v>1028</v>
      </c>
      <c r="B501" s="12">
        <v>0</v>
      </c>
      <c r="C501" s="12">
        <v>0</v>
      </c>
      <c r="D501" s="12">
        <v>0</v>
      </c>
      <c r="E501" s="12">
        <v>0</v>
      </c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</row>
    <row r="502" ht="20" customHeight="1">
      <c r="A502" s="8" t="s">
        <v>1030</v>
      </c>
      <c r="B502" s="12">
        <v>0</v>
      </c>
      <c r="C502" s="12">
        <v>0</v>
      </c>
      <c r="D502" s="12">
        <v>0</v>
      </c>
      <c r="E502" s="12">
        <v>0</v>
      </c>
      <c r="F502" s="12">
        <v>0</v>
      </c>
      <c r="G502" s="12">
        <v>0</v>
      </c>
      <c r="H502" s="12">
        <v>0</v>
      </c>
      <c r="I502" s="12">
        <v>0</v>
      </c>
      <c r="J502" s="12">
        <v>0</v>
      </c>
      <c r="K502" s="12">
        <v>0</v>
      </c>
      <c r="L502" s="12">
        <v>0</v>
      </c>
      <c r="M502" s="12">
        <v>0</v>
      </c>
    </row>
    <row r="503" ht="20" customHeight="1">
      <c r="A503" s="8" t="s">
        <v>1032</v>
      </c>
      <c r="B503" s="12">
        <v>0</v>
      </c>
      <c r="C503" s="12">
        <v>0</v>
      </c>
      <c r="D503" s="12">
        <v>0</v>
      </c>
      <c r="E503" s="12">
        <v>0</v>
      </c>
      <c r="F503" s="12">
        <v>0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</row>
    <row r="504" ht="20" customHeight="1">
      <c r="A504" s="8" t="s">
        <v>1034</v>
      </c>
      <c r="B504" s="12">
        <v>4800</v>
      </c>
      <c r="C504" s="12">
        <v>0</v>
      </c>
      <c r="D504" s="12">
        <v>0</v>
      </c>
      <c r="E504" s="12">
        <v>0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</row>
    <row r="505" ht="20" customHeight="1">
      <c r="A505" s="8" t="s">
        <v>1036</v>
      </c>
      <c r="B505" s="12">
        <v>0</v>
      </c>
      <c r="C505" s="12">
        <v>0</v>
      </c>
      <c r="D505" s="12">
        <v>0</v>
      </c>
      <c r="E505" s="12">
        <v>0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</row>
    <row r="506" ht="20" customHeight="1">
      <c r="A506" s="8" t="s">
        <v>1038</v>
      </c>
      <c r="B506" s="12">
        <v>0</v>
      </c>
      <c r="C506" s="12">
        <v>0</v>
      </c>
      <c r="D506" s="12">
        <v>0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</row>
    <row r="507" ht="20" customHeight="1">
      <c r="A507" s="8" t="s">
        <v>1040</v>
      </c>
      <c r="B507" s="12">
        <v>0</v>
      </c>
      <c r="C507" s="12">
        <v>0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</row>
    <row r="508" ht="20" customHeight="1">
      <c r="A508" s="8" t="s">
        <v>1042</v>
      </c>
      <c r="B508" s="12">
        <v>0</v>
      </c>
      <c r="C508" s="12">
        <v>0</v>
      </c>
      <c r="D508" s="12">
        <v>0</v>
      </c>
      <c r="E508" s="12">
        <v>0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</row>
    <row r="509" ht="20" customHeight="1">
      <c r="A509" s="18" t="s">
        <v>1233</v>
      </c>
      <c r="B509" s="15">
        <f>SUBTOTAL(9,B480:B508)</f>
      </c>
      <c r="C509" s="15">
        <f>SUBTOTAL(9,C480:C508)</f>
      </c>
      <c r="D509" s="15">
        <f>SUBTOTAL(9,D480:D508)</f>
      </c>
      <c r="E509" s="15">
        <f>SUBTOTAL(9,E480:E508)</f>
      </c>
      <c r="F509" s="15">
        <f>SUBTOTAL(9,F480:F508)</f>
      </c>
      <c r="G509" s="15">
        <f>SUBTOTAL(9,G480:G508)</f>
      </c>
      <c r="H509" s="15">
        <f>SUBTOTAL(9,H480:H508)</f>
      </c>
      <c r="I509" s="15">
        <f>SUBTOTAL(9,I480:I508)</f>
      </c>
      <c r="J509" s="15">
        <f>SUBTOTAL(9,J480:J508)</f>
      </c>
      <c r="K509" s="15">
        <f>SUBTOTAL(9,K480:K508)</f>
      </c>
      <c r="L509" s="15">
        <f>SUBTOTAL(9,L480:L508)</f>
      </c>
      <c r="M509" s="15">
        <f>SUBTOTAL(9,M480:M508)</f>
      </c>
    </row>
    <row r="510" ht="20" customHeight="1">
      <c r="A510" s="8" t="s">
        <v>1046</v>
      </c>
      <c r="B510" s="12">
        <v>0</v>
      </c>
      <c r="C510" s="12">
        <v>0</v>
      </c>
      <c r="D510" s="12">
        <v>0</v>
      </c>
      <c r="E510" s="12">
        <v>0</v>
      </c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2">
        <v>0</v>
      </c>
      <c r="L510" s="12">
        <v>0</v>
      </c>
      <c r="M510" s="12">
        <v>0</v>
      </c>
    </row>
    <row r="511" ht="20" customHeight="1">
      <c r="A511" s="18" t="s">
        <v>1234</v>
      </c>
      <c r="B511" s="15">
        <f>SUBTOTAL(9,B510:B510)</f>
      </c>
      <c r="C511" s="15">
        <f>SUBTOTAL(9,C510:C510)</f>
      </c>
      <c r="D511" s="15">
        <f>SUBTOTAL(9,D510:D510)</f>
      </c>
      <c r="E511" s="15">
        <f>SUBTOTAL(9,E510:E510)</f>
      </c>
      <c r="F511" s="15">
        <f>SUBTOTAL(9,F510:F510)</f>
      </c>
      <c r="G511" s="15">
        <f>SUBTOTAL(9,G510:G510)</f>
      </c>
      <c r="H511" s="15">
        <f>SUBTOTAL(9,H510:H510)</f>
      </c>
      <c r="I511" s="15">
        <f>SUBTOTAL(9,I510:I510)</f>
      </c>
      <c r="J511" s="15">
        <f>SUBTOTAL(9,J510:J510)</f>
      </c>
      <c r="K511" s="15">
        <f>SUBTOTAL(9,K510:K510)</f>
      </c>
      <c r="L511" s="15">
        <f>SUBTOTAL(9,L510:L510)</f>
      </c>
      <c r="M511" s="15">
        <f>SUBTOTAL(9,M510:M510)</f>
      </c>
    </row>
    <row r="512" ht="20" customHeight="1">
      <c r="A512" s="8" t="s">
        <v>1050</v>
      </c>
      <c r="B512" s="12">
        <v>0</v>
      </c>
      <c r="C512" s="12">
        <v>0</v>
      </c>
      <c r="D512" s="12">
        <v>0</v>
      </c>
      <c r="E512" s="12">
        <v>0</v>
      </c>
      <c r="F512" s="12">
        <v>0</v>
      </c>
      <c r="G512" s="12">
        <v>0</v>
      </c>
      <c r="H512" s="12">
        <v>0</v>
      </c>
      <c r="I512" s="12">
        <v>0</v>
      </c>
      <c r="J512" s="12">
        <v>0</v>
      </c>
      <c r="K512" s="12">
        <v>0</v>
      </c>
      <c r="L512" s="12">
        <v>0</v>
      </c>
      <c r="M512" s="12">
        <v>0</v>
      </c>
    </row>
    <row r="513" ht="20" customHeight="1">
      <c r="A513" s="18" t="s">
        <v>1235</v>
      </c>
      <c r="B513" s="15">
        <f>SUBTOTAL(9,B512:B512)</f>
      </c>
      <c r="C513" s="15">
        <f>SUBTOTAL(9,C512:C512)</f>
      </c>
      <c r="D513" s="15">
        <f>SUBTOTAL(9,D512:D512)</f>
      </c>
      <c r="E513" s="15">
        <f>SUBTOTAL(9,E512:E512)</f>
      </c>
      <c r="F513" s="15">
        <f>SUBTOTAL(9,F512:F512)</f>
      </c>
      <c r="G513" s="15">
        <f>SUBTOTAL(9,G512:G512)</f>
      </c>
      <c r="H513" s="15">
        <f>SUBTOTAL(9,H512:H512)</f>
      </c>
      <c r="I513" s="15">
        <f>SUBTOTAL(9,I512:I512)</f>
      </c>
      <c r="J513" s="15">
        <f>SUBTOTAL(9,J512:J512)</f>
      </c>
      <c r="K513" s="15">
        <f>SUBTOTAL(9,K512:K512)</f>
      </c>
      <c r="L513" s="15">
        <f>SUBTOTAL(9,L512:L512)</f>
      </c>
      <c r="M513" s="15">
        <f>SUBTOTAL(9,M512:M512)</f>
      </c>
    </row>
    <row r="514" ht="20" customHeight="1">
      <c r="A514" s="8" t="s">
        <v>1054</v>
      </c>
      <c r="B514" s="12">
        <v>0</v>
      </c>
      <c r="C514" s="12">
        <v>0</v>
      </c>
      <c r="D514" s="12">
        <v>0</v>
      </c>
      <c r="E514" s="12">
        <v>0</v>
      </c>
      <c r="F514" s="12">
        <v>0</v>
      </c>
      <c r="G514" s="12">
        <v>0</v>
      </c>
      <c r="H514" s="12">
        <v>0</v>
      </c>
      <c r="I514" s="12">
        <v>0</v>
      </c>
      <c r="J514" s="12">
        <v>0</v>
      </c>
      <c r="K514" s="12">
        <v>0</v>
      </c>
      <c r="L514" s="12">
        <v>0</v>
      </c>
      <c r="M514" s="12">
        <v>0</v>
      </c>
    </row>
    <row r="515" ht="20" customHeight="1">
      <c r="A515" s="8" t="s">
        <v>1056</v>
      </c>
      <c r="B515" s="12">
        <v>0</v>
      </c>
      <c r="C515" s="12">
        <v>0</v>
      </c>
      <c r="D515" s="12">
        <v>0</v>
      </c>
      <c r="E515" s="12">
        <v>0</v>
      </c>
      <c r="F515" s="12">
        <v>0</v>
      </c>
      <c r="G515" s="12">
        <v>0</v>
      </c>
      <c r="H515" s="12">
        <v>0</v>
      </c>
      <c r="I515" s="12">
        <v>0</v>
      </c>
      <c r="J515" s="12">
        <v>0</v>
      </c>
      <c r="K515" s="12">
        <v>0</v>
      </c>
      <c r="L515" s="12">
        <v>0</v>
      </c>
      <c r="M515" s="12">
        <v>0</v>
      </c>
    </row>
    <row r="516" ht="20" customHeight="1">
      <c r="A516" s="8" t="s">
        <v>1058</v>
      </c>
      <c r="B516" s="12">
        <v>0</v>
      </c>
      <c r="C516" s="12">
        <v>0</v>
      </c>
      <c r="D516" s="12">
        <v>0</v>
      </c>
      <c r="E516" s="12">
        <v>0</v>
      </c>
      <c r="F516" s="12">
        <v>0</v>
      </c>
      <c r="G516" s="12">
        <v>0</v>
      </c>
      <c r="H516" s="12">
        <v>0</v>
      </c>
      <c r="I516" s="12">
        <v>0</v>
      </c>
      <c r="J516" s="12">
        <v>0</v>
      </c>
      <c r="K516" s="12">
        <v>0</v>
      </c>
      <c r="L516" s="12">
        <v>0</v>
      </c>
      <c r="M516" s="12">
        <v>0</v>
      </c>
    </row>
    <row r="517" ht="20" customHeight="1">
      <c r="A517" s="8" t="s">
        <v>1060</v>
      </c>
      <c r="B517" s="12">
        <v>0</v>
      </c>
      <c r="C517" s="12">
        <v>0</v>
      </c>
      <c r="D517" s="12">
        <v>0</v>
      </c>
      <c r="E517" s="12">
        <v>0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</row>
    <row r="518" ht="20" customHeight="1">
      <c r="A518" s="8" t="s">
        <v>1062</v>
      </c>
      <c r="B518" s="12">
        <v>0</v>
      </c>
      <c r="C518" s="12">
        <v>0</v>
      </c>
      <c r="D518" s="12">
        <v>0</v>
      </c>
      <c r="E518" s="12">
        <v>0</v>
      </c>
      <c r="F518" s="12">
        <v>0</v>
      </c>
      <c r="G518" s="12">
        <v>0</v>
      </c>
      <c r="H518" s="12">
        <v>0</v>
      </c>
      <c r="I518" s="12">
        <v>0</v>
      </c>
      <c r="J518" s="12">
        <v>0</v>
      </c>
      <c r="K518" s="12">
        <v>0</v>
      </c>
      <c r="L518" s="12">
        <v>0</v>
      </c>
      <c r="M518" s="12">
        <v>0</v>
      </c>
    </row>
    <row r="519" ht="20" customHeight="1">
      <c r="A519" s="8" t="s">
        <v>1064</v>
      </c>
      <c r="B519" s="12">
        <v>0</v>
      </c>
      <c r="C519" s="12">
        <v>0</v>
      </c>
      <c r="D519" s="12">
        <v>0</v>
      </c>
      <c r="E519" s="12">
        <v>0</v>
      </c>
      <c r="F519" s="12">
        <v>0</v>
      </c>
      <c r="G519" s="12">
        <v>0</v>
      </c>
      <c r="H519" s="12">
        <v>0</v>
      </c>
      <c r="I519" s="12">
        <v>0</v>
      </c>
      <c r="J519" s="12">
        <v>0</v>
      </c>
      <c r="K519" s="12">
        <v>0</v>
      </c>
      <c r="L519" s="12">
        <v>0</v>
      </c>
      <c r="M519" s="12">
        <v>0</v>
      </c>
    </row>
    <row r="520" ht="20" customHeight="1">
      <c r="A520" s="8" t="s">
        <v>1066</v>
      </c>
      <c r="B520" s="12">
        <v>0</v>
      </c>
      <c r="C520" s="12">
        <v>0</v>
      </c>
      <c r="D520" s="12">
        <v>0</v>
      </c>
      <c r="E520" s="12">
        <v>0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0</v>
      </c>
      <c r="L520" s="12">
        <v>0</v>
      </c>
      <c r="M520" s="12">
        <v>0</v>
      </c>
    </row>
    <row r="521" ht="20" customHeight="1">
      <c r="A521" s="8" t="s">
        <v>1068</v>
      </c>
      <c r="B521" s="12">
        <v>0</v>
      </c>
      <c r="C521" s="12">
        <v>0</v>
      </c>
      <c r="D521" s="12">
        <v>0</v>
      </c>
      <c r="E521" s="12">
        <v>0</v>
      </c>
      <c r="F521" s="12">
        <v>0</v>
      </c>
      <c r="G521" s="12">
        <v>0</v>
      </c>
      <c r="H521" s="12">
        <v>0</v>
      </c>
      <c r="I521" s="12">
        <v>0</v>
      </c>
      <c r="J521" s="12">
        <v>0</v>
      </c>
      <c r="K521" s="12">
        <v>0</v>
      </c>
      <c r="L521" s="12">
        <v>0</v>
      </c>
      <c r="M521" s="12">
        <v>0</v>
      </c>
    </row>
    <row r="522" ht="20" customHeight="1">
      <c r="A522" s="8" t="s">
        <v>1070</v>
      </c>
      <c r="B522" s="12">
        <v>0</v>
      </c>
      <c r="C522" s="12">
        <v>0</v>
      </c>
      <c r="D522" s="12">
        <v>0</v>
      </c>
      <c r="E522" s="12">
        <v>0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</row>
    <row r="523" ht="20" customHeight="1">
      <c r="A523" s="8" t="s">
        <v>1072</v>
      </c>
      <c r="B523" s="12">
        <v>0</v>
      </c>
      <c r="C523" s="12">
        <v>0</v>
      </c>
      <c r="D523" s="12">
        <v>0</v>
      </c>
      <c r="E523" s="12">
        <v>0</v>
      </c>
      <c r="F523" s="12">
        <v>0</v>
      </c>
      <c r="G523" s="12">
        <v>0</v>
      </c>
      <c r="H523" s="12">
        <v>0</v>
      </c>
      <c r="I523" s="12">
        <v>0</v>
      </c>
      <c r="J523" s="12">
        <v>0</v>
      </c>
      <c r="K523" s="12">
        <v>0</v>
      </c>
      <c r="L523" s="12">
        <v>0</v>
      </c>
      <c r="M523" s="12">
        <v>0</v>
      </c>
    </row>
    <row r="524" ht="20" customHeight="1">
      <c r="A524" s="8" t="s">
        <v>1074</v>
      </c>
      <c r="B524" s="12">
        <v>0</v>
      </c>
      <c r="C524" s="12">
        <v>0</v>
      </c>
      <c r="D524" s="12">
        <v>0</v>
      </c>
      <c r="E524" s="12">
        <v>0</v>
      </c>
      <c r="F524" s="12">
        <v>0</v>
      </c>
      <c r="G524" s="12">
        <v>0</v>
      </c>
      <c r="H524" s="12">
        <v>0</v>
      </c>
      <c r="I524" s="12">
        <v>0</v>
      </c>
      <c r="J524" s="12">
        <v>0</v>
      </c>
      <c r="K524" s="12">
        <v>0</v>
      </c>
      <c r="L524" s="12">
        <v>0</v>
      </c>
      <c r="M524" s="12">
        <v>0</v>
      </c>
    </row>
    <row r="525" ht="20" customHeight="1">
      <c r="A525" s="8" t="s">
        <v>1076</v>
      </c>
      <c r="B525" s="12">
        <v>0</v>
      </c>
      <c r="C525" s="12">
        <v>0</v>
      </c>
      <c r="D525" s="12">
        <v>0</v>
      </c>
      <c r="E525" s="12">
        <v>0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</row>
    <row r="526" ht="20" customHeight="1">
      <c r="A526" s="8" t="s">
        <v>1078</v>
      </c>
      <c r="B526" s="12">
        <v>0</v>
      </c>
      <c r="C526" s="12">
        <v>0</v>
      </c>
      <c r="D526" s="12">
        <v>0</v>
      </c>
      <c r="E526" s="12">
        <v>0</v>
      </c>
      <c r="F526" s="12">
        <v>0</v>
      </c>
      <c r="G526" s="12">
        <v>0</v>
      </c>
      <c r="H526" s="12">
        <v>0</v>
      </c>
      <c r="I526" s="12">
        <v>0</v>
      </c>
      <c r="J526" s="12">
        <v>0</v>
      </c>
      <c r="K526" s="12">
        <v>0</v>
      </c>
      <c r="L526" s="12">
        <v>0</v>
      </c>
      <c r="M526" s="12">
        <v>0</v>
      </c>
    </row>
    <row r="527" ht="20" customHeight="1">
      <c r="A527" s="8" t="s">
        <v>1080</v>
      </c>
      <c r="B527" s="12">
        <v>0</v>
      </c>
      <c r="C527" s="12">
        <v>0</v>
      </c>
      <c r="D527" s="12">
        <v>0</v>
      </c>
      <c r="E527" s="12">
        <v>0</v>
      </c>
      <c r="F527" s="12">
        <v>0</v>
      </c>
      <c r="G527" s="12">
        <v>0</v>
      </c>
      <c r="H527" s="12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</row>
    <row r="528" ht="20" customHeight="1">
      <c r="A528" s="18" t="s">
        <v>1236</v>
      </c>
      <c r="B528" s="15">
        <f>SUBTOTAL(9,B514:B527)</f>
      </c>
      <c r="C528" s="15">
        <f>SUBTOTAL(9,C514:C527)</f>
      </c>
      <c r="D528" s="15">
        <f>SUBTOTAL(9,D514:D527)</f>
      </c>
      <c r="E528" s="15">
        <f>SUBTOTAL(9,E514:E527)</f>
      </c>
      <c r="F528" s="15">
        <f>SUBTOTAL(9,F514:F527)</f>
      </c>
      <c r="G528" s="15">
        <f>SUBTOTAL(9,G514:G527)</f>
      </c>
      <c r="H528" s="15">
        <f>SUBTOTAL(9,H514:H527)</f>
      </c>
      <c r="I528" s="15">
        <f>SUBTOTAL(9,I514:I527)</f>
      </c>
      <c r="J528" s="15">
        <f>SUBTOTAL(9,J514:J527)</f>
      </c>
      <c r="K528" s="15">
        <f>SUBTOTAL(9,K514:K527)</f>
      </c>
      <c r="L528" s="15">
        <f>SUBTOTAL(9,L514:L527)</f>
      </c>
      <c r="M528" s="15">
        <f>SUBTOTAL(9,M514:M527)</f>
      </c>
    </row>
    <row r="529" ht="20" customHeight="1">
      <c r="A529" s="8" t="s">
        <v>1083</v>
      </c>
      <c r="B529" s="12">
        <v>863028.18</v>
      </c>
      <c r="C529" s="12">
        <v>0</v>
      </c>
      <c r="D529" s="12">
        <v>0</v>
      </c>
      <c r="E529" s="12">
        <v>0</v>
      </c>
      <c r="F529" s="12">
        <v>0</v>
      </c>
      <c r="G529" s="12">
        <v>0</v>
      </c>
      <c r="H529" s="12">
        <v>0</v>
      </c>
      <c r="I529" s="12">
        <v>0</v>
      </c>
      <c r="J529" s="12">
        <v>0</v>
      </c>
      <c r="K529" s="12">
        <v>0</v>
      </c>
      <c r="L529" s="12">
        <v>0</v>
      </c>
      <c r="M529" s="12">
        <v>0</v>
      </c>
    </row>
    <row r="530" ht="20" customHeight="1">
      <c r="A530" s="18" t="s">
        <v>1237</v>
      </c>
      <c r="B530" s="15">
        <f>SUBTOTAL(9,B529:B529)</f>
      </c>
      <c r="C530" s="15">
        <f>SUBTOTAL(9,C529:C529)</f>
      </c>
      <c r="D530" s="15">
        <f>SUBTOTAL(9,D529:D529)</f>
      </c>
      <c r="E530" s="15">
        <f>SUBTOTAL(9,E529:E529)</f>
      </c>
      <c r="F530" s="15">
        <f>SUBTOTAL(9,F529:F529)</f>
      </c>
      <c r="G530" s="15">
        <f>SUBTOTAL(9,G529:G529)</f>
      </c>
      <c r="H530" s="15">
        <f>SUBTOTAL(9,H529:H529)</f>
      </c>
      <c r="I530" s="15">
        <f>SUBTOTAL(9,I529:I529)</f>
      </c>
      <c r="J530" s="15">
        <f>SUBTOTAL(9,J529:J529)</f>
      </c>
      <c r="K530" s="15">
        <f>SUBTOTAL(9,K529:K529)</f>
      </c>
      <c r="L530" s="15">
        <f>SUBTOTAL(9,L529:L529)</f>
      </c>
      <c r="M530" s="15">
        <f>SUBTOTAL(9,M529:M529)</f>
      </c>
    </row>
    <row r="531" ht="20" customHeight="1">
      <c r="A531" s="8" t="s">
        <v>1087</v>
      </c>
      <c r="B531" s="12">
        <v>0</v>
      </c>
      <c r="C531" s="12">
        <v>0</v>
      </c>
      <c r="D531" s="12">
        <v>0</v>
      </c>
      <c r="E531" s="12">
        <v>0</v>
      </c>
      <c r="F531" s="12">
        <v>0</v>
      </c>
      <c r="G531" s="12">
        <v>0</v>
      </c>
      <c r="H531" s="12">
        <v>0</v>
      </c>
      <c r="I531" s="12">
        <v>0</v>
      </c>
      <c r="J531" s="12">
        <v>0</v>
      </c>
      <c r="K531" s="12">
        <v>0</v>
      </c>
      <c r="L531" s="12">
        <v>0</v>
      </c>
      <c r="M531" s="12">
        <v>0</v>
      </c>
    </row>
    <row r="532" ht="20" customHeight="1">
      <c r="A532" s="18" t="s">
        <v>1238</v>
      </c>
      <c r="B532" s="15">
        <f>SUBTOTAL(9,B531:B531)</f>
      </c>
      <c r="C532" s="15">
        <f>SUBTOTAL(9,C531:C531)</f>
      </c>
      <c r="D532" s="15">
        <f>SUBTOTAL(9,D531:D531)</f>
      </c>
      <c r="E532" s="15">
        <f>SUBTOTAL(9,E531:E531)</f>
      </c>
      <c r="F532" s="15">
        <f>SUBTOTAL(9,F531:F531)</f>
      </c>
      <c r="G532" s="15">
        <f>SUBTOTAL(9,G531:G531)</f>
      </c>
      <c r="H532" s="15">
        <f>SUBTOTAL(9,H531:H531)</f>
      </c>
      <c r="I532" s="15">
        <f>SUBTOTAL(9,I531:I531)</f>
      </c>
      <c r="J532" s="15">
        <f>SUBTOTAL(9,J531:J531)</f>
      </c>
      <c r="K532" s="15">
        <f>SUBTOTAL(9,K531:K531)</f>
      </c>
      <c r="L532" s="15">
        <f>SUBTOTAL(9,L531:L531)</f>
      </c>
      <c r="M532" s="15">
        <f>SUBTOTAL(9,M531:M531)</f>
      </c>
    </row>
    <row r="533" ht="20" customHeight="1">
      <c r="A533" s="8" t="s">
        <v>1091</v>
      </c>
      <c r="B533" s="12">
        <v>0</v>
      </c>
      <c r="C533" s="12">
        <v>0</v>
      </c>
      <c r="D533" s="12">
        <v>0</v>
      </c>
      <c r="E533" s="12">
        <v>0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  <c r="L533" s="12">
        <v>0</v>
      </c>
      <c r="M533" s="12">
        <v>0</v>
      </c>
    </row>
    <row r="534" ht="20" customHeight="1">
      <c r="A534" s="18" t="s">
        <v>1239</v>
      </c>
      <c r="B534" s="15">
        <f>SUBTOTAL(9,B533:B533)</f>
      </c>
      <c r="C534" s="15">
        <f>SUBTOTAL(9,C533:C533)</f>
      </c>
      <c r="D534" s="15">
        <f>SUBTOTAL(9,D533:D533)</f>
      </c>
      <c r="E534" s="15">
        <f>SUBTOTAL(9,E533:E533)</f>
      </c>
      <c r="F534" s="15">
        <f>SUBTOTAL(9,F533:F533)</f>
      </c>
      <c r="G534" s="15">
        <f>SUBTOTAL(9,G533:G533)</f>
      </c>
      <c r="H534" s="15">
        <f>SUBTOTAL(9,H533:H533)</f>
      </c>
      <c r="I534" s="15">
        <f>SUBTOTAL(9,I533:I533)</f>
      </c>
      <c r="J534" s="15">
        <f>SUBTOTAL(9,J533:J533)</f>
      </c>
      <c r="K534" s="15">
        <f>SUBTOTAL(9,K533:K533)</f>
      </c>
      <c r="L534" s="15">
        <f>SUBTOTAL(9,L533:L533)</f>
      </c>
      <c r="M534" s="15">
        <f>SUBTOTAL(9,M533:M533)</f>
      </c>
    </row>
    <row r="535" ht="20" customHeight="1">
      <c r="A535" s="8" t="s">
        <v>1094</v>
      </c>
      <c r="B535" s="12">
        <v>0</v>
      </c>
      <c r="C535" s="12">
        <v>0</v>
      </c>
      <c r="D535" s="12">
        <v>0</v>
      </c>
      <c r="E535" s="12">
        <v>0</v>
      </c>
      <c r="F535" s="12">
        <v>0</v>
      </c>
      <c r="G535" s="12">
        <v>0</v>
      </c>
      <c r="H535" s="12">
        <v>0</v>
      </c>
      <c r="I535" s="12">
        <v>0</v>
      </c>
      <c r="J535" s="12">
        <v>0</v>
      </c>
      <c r="K535" s="12">
        <v>0</v>
      </c>
      <c r="L535" s="12">
        <v>0</v>
      </c>
      <c r="M535" s="12">
        <v>0</v>
      </c>
    </row>
    <row r="536" ht="20" customHeight="1">
      <c r="A536" s="8" t="s">
        <v>1096</v>
      </c>
      <c r="B536" s="12">
        <v>0</v>
      </c>
      <c r="C536" s="12">
        <v>0</v>
      </c>
      <c r="D536" s="12">
        <v>0</v>
      </c>
      <c r="E536" s="12">
        <v>0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</row>
    <row r="537" ht="20" customHeight="1">
      <c r="A537" s="8" t="s">
        <v>1098</v>
      </c>
      <c r="B537" s="12">
        <v>0</v>
      </c>
      <c r="C537" s="12">
        <v>0</v>
      </c>
      <c r="D537" s="12">
        <v>0</v>
      </c>
      <c r="E537" s="12">
        <v>0</v>
      </c>
      <c r="F537" s="12">
        <v>0</v>
      </c>
      <c r="G537" s="12">
        <v>0</v>
      </c>
      <c r="H537" s="12">
        <v>0</v>
      </c>
      <c r="I537" s="12">
        <v>0</v>
      </c>
      <c r="J537" s="12">
        <v>0</v>
      </c>
      <c r="K537" s="12">
        <v>0</v>
      </c>
      <c r="L537" s="12">
        <v>0</v>
      </c>
      <c r="M537" s="12">
        <v>0</v>
      </c>
    </row>
    <row r="538" ht="20" customHeight="1">
      <c r="A538" s="8" t="s">
        <v>1100</v>
      </c>
      <c r="B538" s="12">
        <v>0</v>
      </c>
      <c r="C538" s="12">
        <v>0</v>
      </c>
      <c r="D538" s="12">
        <v>0</v>
      </c>
      <c r="E538" s="12">
        <v>0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0</v>
      </c>
    </row>
    <row r="539" ht="20" customHeight="1">
      <c r="A539" s="8" t="s">
        <v>1102</v>
      </c>
      <c r="B539" s="12">
        <v>0</v>
      </c>
      <c r="C539" s="12">
        <v>0</v>
      </c>
      <c r="D539" s="12">
        <v>0</v>
      </c>
      <c r="E539" s="12">
        <v>0</v>
      </c>
      <c r="F539" s="12">
        <v>0</v>
      </c>
      <c r="G539" s="12">
        <v>0</v>
      </c>
      <c r="H539" s="12">
        <v>0</v>
      </c>
      <c r="I539" s="12">
        <v>0</v>
      </c>
      <c r="J539" s="12">
        <v>0</v>
      </c>
      <c r="K539" s="12">
        <v>0</v>
      </c>
      <c r="L539" s="12">
        <v>0</v>
      </c>
      <c r="M539" s="12">
        <v>0</v>
      </c>
    </row>
    <row r="540" ht="20" customHeight="1">
      <c r="A540" s="8" t="s">
        <v>1104</v>
      </c>
      <c r="B540" s="12">
        <v>0</v>
      </c>
      <c r="C540" s="12">
        <v>0</v>
      </c>
      <c r="D540" s="12">
        <v>0</v>
      </c>
      <c r="E540" s="12">
        <v>0</v>
      </c>
      <c r="F540" s="12">
        <v>0</v>
      </c>
      <c r="G540" s="12">
        <v>0</v>
      </c>
      <c r="H540" s="12">
        <v>0</v>
      </c>
      <c r="I540" s="12">
        <v>0</v>
      </c>
      <c r="J540" s="12">
        <v>0</v>
      </c>
      <c r="K540" s="12">
        <v>0</v>
      </c>
      <c r="L540" s="12">
        <v>0</v>
      </c>
      <c r="M540" s="12">
        <v>0</v>
      </c>
    </row>
    <row r="541" ht="20" customHeight="1">
      <c r="A541" s="8" t="s">
        <v>1106</v>
      </c>
      <c r="B541" s="12">
        <v>0</v>
      </c>
      <c r="C541" s="12">
        <v>0</v>
      </c>
      <c r="D541" s="12">
        <v>0</v>
      </c>
      <c r="E541" s="12">
        <v>0</v>
      </c>
      <c r="F541" s="12">
        <v>0</v>
      </c>
      <c r="G541" s="12">
        <v>0</v>
      </c>
      <c r="H541" s="12">
        <v>0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</row>
    <row r="542" ht="20" customHeight="1">
      <c r="A542" s="8" t="s">
        <v>1108</v>
      </c>
      <c r="B542" s="12">
        <v>0</v>
      </c>
      <c r="C542" s="12">
        <v>0</v>
      </c>
      <c r="D542" s="12">
        <v>0</v>
      </c>
      <c r="E542" s="12">
        <v>0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</row>
    <row r="543" ht="20" customHeight="1">
      <c r="A543" s="8" t="s">
        <v>1110</v>
      </c>
      <c r="B543" s="12">
        <v>0</v>
      </c>
      <c r="C543" s="12">
        <v>0</v>
      </c>
      <c r="D543" s="12">
        <v>0</v>
      </c>
      <c r="E543" s="12">
        <v>0</v>
      </c>
      <c r="F543" s="12">
        <v>0</v>
      </c>
      <c r="G543" s="12">
        <v>0</v>
      </c>
      <c r="H543" s="12">
        <v>0</v>
      </c>
      <c r="I543" s="12">
        <v>0</v>
      </c>
      <c r="J543" s="12">
        <v>0</v>
      </c>
      <c r="K543" s="12">
        <v>0</v>
      </c>
      <c r="L543" s="12">
        <v>0</v>
      </c>
      <c r="M543" s="12">
        <v>0</v>
      </c>
    </row>
    <row r="544" ht="20" customHeight="1">
      <c r="A544" s="8" t="s">
        <v>1112</v>
      </c>
      <c r="B544" s="12">
        <v>0</v>
      </c>
      <c r="C544" s="12">
        <v>0</v>
      </c>
      <c r="D544" s="12">
        <v>0</v>
      </c>
      <c r="E544" s="12">
        <v>0</v>
      </c>
      <c r="F544" s="12">
        <v>0</v>
      </c>
      <c r="G544" s="12">
        <v>0</v>
      </c>
      <c r="H544" s="12">
        <v>0</v>
      </c>
      <c r="I544" s="12">
        <v>0</v>
      </c>
      <c r="J544" s="12">
        <v>0</v>
      </c>
      <c r="K544" s="12">
        <v>0</v>
      </c>
      <c r="L544" s="12">
        <v>0</v>
      </c>
      <c r="M544" s="12">
        <v>0</v>
      </c>
    </row>
    <row r="545" ht="20" customHeight="1">
      <c r="A545" s="8" t="s">
        <v>1114</v>
      </c>
      <c r="B545" s="12">
        <v>0</v>
      </c>
      <c r="C545" s="12">
        <v>0</v>
      </c>
      <c r="D545" s="12">
        <v>0</v>
      </c>
      <c r="E545" s="12">
        <v>0</v>
      </c>
      <c r="F545" s="12">
        <v>0</v>
      </c>
      <c r="G545" s="12">
        <v>0</v>
      </c>
      <c r="H545" s="12">
        <v>0</v>
      </c>
      <c r="I545" s="12">
        <v>0</v>
      </c>
      <c r="J545" s="12">
        <v>0</v>
      </c>
      <c r="K545" s="12">
        <v>0</v>
      </c>
      <c r="L545" s="12">
        <v>0</v>
      </c>
      <c r="M545" s="12">
        <v>0</v>
      </c>
    </row>
    <row r="546" ht="20" customHeight="1">
      <c r="A546" s="8" t="s">
        <v>1116</v>
      </c>
      <c r="B546" s="12">
        <v>0</v>
      </c>
      <c r="C546" s="12">
        <v>0</v>
      </c>
      <c r="D546" s="12">
        <v>0</v>
      </c>
      <c r="E546" s="12">
        <v>0</v>
      </c>
      <c r="F546" s="12">
        <v>0</v>
      </c>
      <c r="G546" s="12">
        <v>0</v>
      </c>
      <c r="H546" s="12">
        <v>0</v>
      </c>
      <c r="I546" s="12">
        <v>0</v>
      </c>
      <c r="J546" s="12">
        <v>0</v>
      </c>
      <c r="K546" s="12">
        <v>0</v>
      </c>
      <c r="L546" s="12">
        <v>0</v>
      </c>
      <c r="M546" s="12">
        <v>0</v>
      </c>
    </row>
    <row r="547" ht="20" customHeight="1">
      <c r="A547" s="8" t="s">
        <v>1118</v>
      </c>
      <c r="B547" s="12">
        <v>0</v>
      </c>
      <c r="C547" s="12">
        <v>0</v>
      </c>
      <c r="D547" s="12">
        <v>0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0</v>
      </c>
      <c r="K547" s="12">
        <v>0</v>
      </c>
      <c r="L547" s="12">
        <v>0</v>
      </c>
      <c r="M547" s="12">
        <v>0</v>
      </c>
    </row>
    <row r="548" ht="20" customHeight="1">
      <c r="A548" s="8" t="s">
        <v>1120</v>
      </c>
      <c r="B548" s="12">
        <v>0</v>
      </c>
      <c r="C548" s="12">
        <v>0</v>
      </c>
      <c r="D548" s="12">
        <v>0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</row>
    <row r="549" ht="20" customHeight="1">
      <c r="A549" s="8" t="s">
        <v>1122</v>
      </c>
      <c r="B549" s="12">
        <v>0</v>
      </c>
      <c r="C549" s="12">
        <v>0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</row>
    <row r="550" ht="20" customHeight="1">
      <c r="A550" s="8" t="s">
        <v>1124</v>
      </c>
      <c r="B550" s="12">
        <v>0</v>
      </c>
      <c r="C550" s="12">
        <v>0</v>
      </c>
      <c r="D550" s="12">
        <v>0</v>
      </c>
      <c r="E550" s="12">
        <v>0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</row>
    <row r="551" ht="20" customHeight="1">
      <c r="A551" s="8" t="s">
        <v>1126</v>
      </c>
      <c r="B551" s="12">
        <v>15277</v>
      </c>
      <c r="C551" s="12">
        <v>0</v>
      </c>
      <c r="D551" s="12">
        <v>0</v>
      </c>
      <c r="E551" s="12">
        <v>0</v>
      </c>
      <c r="F551" s="12">
        <v>0</v>
      </c>
      <c r="G551" s="12">
        <v>0</v>
      </c>
      <c r="H551" s="12">
        <v>0</v>
      </c>
      <c r="I551" s="12">
        <v>0</v>
      </c>
      <c r="J551" s="12">
        <v>0</v>
      </c>
      <c r="K551" s="12">
        <v>0</v>
      </c>
      <c r="L551" s="12">
        <v>0</v>
      </c>
      <c r="M551" s="12">
        <v>0</v>
      </c>
    </row>
    <row r="552" ht="20" customHeight="1">
      <c r="A552" s="8" t="s">
        <v>1128</v>
      </c>
      <c r="B552" s="12">
        <v>0</v>
      </c>
      <c r="C552" s="12">
        <v>0</v>
      </c>
      <c r="D552" s="12">
        <v>0</v>
      </c>
      <c r="E552" s="12">
        <v>0</v>
      </c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</row>
    <row r="553" ht="20" customHeight="1">
      <c r="A553" s="8" t="s">
        <v>1130</v>
      </c>
      <c r="B553" s="12">
        <v>25933.04</v>
      </c>
      <c r="C553" s="12">
        <v>0</v>
      </c>
      <c r="D553" s="12">
        <v>0</v>
      </c>
      <c r="E553" s="12">
        <v>0</v>
      </c>
      <c r="F553" s="12">
        <v>0</v>
      </c>
      <c r="G553" s="12">
        <v>0</v>
      </c>
      <c r="H553" s="12">
        <v>0</v>
      </c>
      <c r="I553" s="12">
        <v>0</v>
      </c>
      <c r="J553" s="12">
        <v>0</v>
      </c>
      <c r="K553" s="12">
        <v>0</v>
      </c>
      <c r="L553" s="12">
        <v>0</v>
      </c>
      <c r="M553" s="12">
        <v>0</v>
      </c>
    </row>
    <row r="554" ht="20" customHeight="1">
      <c r="A554" s="8" t="s">
        <v>1132</v>
      </c>
      <c r="B554" s="12">
        <v>0</v>
      </c>
      <c r="C554" s="12">
        <v>0</v>
      </c>
      <c r="D554" s="12">
        <v>0</v>
      </c>
      <c r="E554" s="12">
        <v>0</v>
      </c>
      <c r="F554" s="12">
        <v>0</v>
      </c>
      <c r="G554" s="12">
        <v>0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0</v>
      </c>
    </row>
    <row r="555" ht="20" customHeight="1">
      <c r="A555" s="8" t="s">
        <v>1133</v>
      </c>
      <c r="B555" s="12">
        <v>0</v>
      </c>
      <c r="C555" s="12">
        <v>0</v>
      </c>
      <c r="D555" s="12">
        <v>0</v>
      </c>
      <c r="E555" s="12">
        <v>0</v>
      </c>
      <c r="F555" s="12">
        <v>0</v>
      </c>
      <c r="G555" s="12">
        <v>0</v>
      </c>
      <c r="H555" s="12">
        <v>0</v>
      </c>
      <c r="I555" s="12">
        <v>0</v>
      </c>
      <c r="J555" s="12">
        <v>0</v>
      </c>
      <c r="K555" s="12">
        <v>0</v>
      </c>
      <c r="L555" s="12">
        <v>0</v>
      </c>
      <c r="M555" s="12">
        <v>0</v>
      </c>
    </row>
    <row r="556" ht="20" customHeight="1">
      <c r="A556" s="8" t="s">
        <v>1135</v>
      </c>
      <c r="B556" s="12">
        <v>15900</v>
      </c>
      <c r="C556" s="12">
        <v>0</v>
      </c>
      <c r="D556" s="12">
        <v>0</v>
      </c>
      <c r="E556" s="12">
        <v>0</v>
      </c>
      <c r="F556" s="12">
        <v>0</v>
      </c>
      <c r="G556" s="12">
        <v>0</v>
      </c>
      <c r="H556" s="12">
        <v>0</v>
      </c>
      <c r="I556" s="12">
        <v>0</v>
      </c>
      <c r="J556" s="12">
        <v>0</v>
      </c>
      <c r="K556" s="12">
        <v>0</v>
      </c>
      <c r="L556" s="12">
        <v>0</v>
      </c>
      <c r="M556" s="12">
        <v>0</v>
      </c>
    </row>
    <row r="557" ht="20" customHeight="1">
      <c r="A557" s="8" t="s">
        <v>1137</v>
      </c>
      <c r="B557" s="12">
        <v>0</v>
      </c>
      <c r="C557" s="12">
        <v>0</v>
      </c>
      <c r="D557" s="12">
        <v>0</v>
      </c>
      <c r="E557" s="12">
        <v>0</v>
      </c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</row>
    <row r="558" ht="20" customHeight="1">
      <c r="A558" s="18" t="s">
        <v>1240</v>
      </c>
      <c r="B558" s="15">
        <f>SUBTOTAL(9,B535:B557)</f>
      </c>
      <c r="C558" s="15">
        <f>SUBTOTAL(9,C535:C557)</f>
      </c>
      <c r="D558" s="15">
        <f>SUBTOTAL(9,D535:D557)</f>
      </c>
      <c r="E558" s="15">
        <f>SUBTOTAL(9,E535:E557)</f>
      </c>
      <c r="F558" s="15">
        <f>SUBTOTAL(9,F535:F557)</f>
      </c>
      <c r="G558" s="15">
        <f>SUBTOTAL(9,G535:G557)</f>
      </c>
      <c r="H558" s="15">
        <f>SUBTOTAL(9,H535:H557)</f>
      </c>
      <c r="I558" s="15">
        <f>SUBTOTAL(9,I535:I557)</f>
      </c>
      <c r="J558" s="15">
        <f>SUBTOTAL(9,J535:J557)</f>
      </c>
      <c r="K558" s="15">
        <f>SUBTOTAL(9,K535:K557)</f>
      </c>
      <c r="L558" s="15">
        <f>SUBTOTAL(9,L535:L557)</f>
      </c>
      <c r="M558" s="15">
        <f>SUBTOTAL(9,M535:M557)</f>
      </c>
    </row>
    <row r="559" ht="20" customHeight="1">
      <c r="A559" s="8" t="s">
        <v>1141</v>
      </c>
      <c r="B559" s="12">
        <v>0</v>
      </c>
      <c r="C559" s="12">
        <v>0</v>
      </c>
      <c r="D559" s="12">
        <v>0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</row>
    <row r="560" ht="20" customHeight="1">
      <c r="A560" s="8" t="s">
        <v>1142</v>
      </c>
      <c r="B560" s="12">
        <v>0</v>
      </c>
      <c r="C560" s="12">
        <v>0</v>
      </c>
      <c r="D560" s="12">
        <v>0</v>
      </c>
      <c r="E560" s="12">
        <v>0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</row>
    <row r="561" ht="20" customHeight="1">
      <c r="A561" s="8" t="s">
        <v>1144</v>
      </c>
      <c r="B561" s="12">
        <v>0</v>
      </c>
      <c r="C561" s="12">
        <v>0</v>
      </c>
      <c r="D561" s="12">
        <v>0</v>
      </c>
      <c r="E561" s="12">
        <v>0</v>
      </c>
      <c r="F561" s="12">
        <v>0</v>
      </c>
      <c r="G561" s="12">
        <v>0</v>
      </c>
      <c r="H561" s="12">
        <v>0</v>
      </c>
      <c r="I561" s="12">
        <v>0</v>
      </c>
      <c r="J561" s="12">
        <v>0</v>
      </c>
      <c r="K561" s="12">
        <v>0</v>
      </c>
      <c r="L561" s="12">
        <v>0</v>
      </c>
      <c r="M561" s="12">
        <v>0</v>
      </c>
    </row>
    <row r="562" ht="20" customHeight="1">
      <c r="A562" s="18" t="s">
        <v>1241</v>
      </c>
      <c r="B562" s="15">
        <f>SUBTOTAL(9,B559:B561)</f>
      </c>
      <c r="C562" s="15">
        <f>SUBTOTAL(9,C559:C561)</f>
      </c>
      <c r="D562" s="15">
        <f>SUBTOTAL(9,D559:D561)</f>
      </c>
      <c r="E562" s="15">
        <f>SUBTOTAL(9,E559:E561)</f>
      </c>
      <c r="F562" s="15">
        <f>SUBTOTAL(9,F559:F561)</f>
      </c>
      <c r="G562" s="15">
        <f>SUBTOTAL(9,G559:G561)</f>
      </c>
      <c r="H562" s="15">
        <f>SUBTOTAL(9,H559:H561)</f>
      </c>
      <c r="I562" s="15">
        <f>SUBTOTAL(9,I559:I561)</f>
      </c>
      <c r="J562" s="15">
        <f>SUBTOTAL(9,J559:J561)</f>
      </c>
      <c r="K562" s="15">
        <f>SUBTOTAL(9,K559:K561)</f>
      </c>
      <c r="L562" s="15">
        <f>SUBTOTAL(9,L559:L561)</f>
      </c>
      <c r="M562" s="15">
        <f>SUBTOTAL(9,M559:M561)</f>
      </c>
    </row>
    <row r="563" ht="50" customHeight="1">
      <c r="A563" s="18" t="s">
        <v>1081</v>
      </c>
      <c r="B563" s="15">
        <f>SUBTOTAL(9,B435:B562)</f>
      </c>
      <c r="C563" s="15">
        <f>SUBTOTAL(9,C435:C562)</f>
      </c>
      <c r="D563" s="15">
        <f>SUBTOTAL(9,D435:D562)</f>
      </c>
      <c r="E563" s="15">
        <f>SUBTOTAL(9,E435:E562)</f>
      </c>
      <c r="F563" s="15">
        <f>SUBTOTAL(9,F435:F562)</f>
      </c>
      <c r="G563" s="15">
        <f>SUBTOTAL(9,G435:G562)</f>
      </c>
      <c r="H563" s="15">
        <f>SUBTOTAL(9,H435:H562)</f>
      </c>
      <c r="I563" s="15">
        <f>SUBTOTAL(9,I435:I562)</f>
      </c>
      <c r="J563" s="15">
        <f>SUBTOTAL(9,J435:J562)</f>
      </c>
      <c r="K563" s="15">
        <f>SUBTOTAL(9,K435:K562)</f>
      </c>
      <c r="L563" s="15">
        <f>SUBTOTAL(9,L435:L562)</f>
      </c>
      <c r="M563" s="15">
        <f>SUBTOTAL(9,M435:M562)</f>
      </c>
    </row>
    <row r="564" ht="10" customHeight="1">
</row>
    <row r="565" ht="45" customHeight="1">
      <c r="A565" s="3" t="s">
        <v>1242</v>
      </c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ht="10" customHeight="1">
</row>
    <row r="567" ht="20" customHeight="1">
      <c r="A567" s="8" t="s">
        <v>1243</v>
      </c>
      <c r="B567" s="8"/>
      <c r="C567" s="13" t="s">
        <v>1244</v>
      </c>
      <c r="D567" s="13" t="s">
        <v>561</v>
      </c>
      <c r="E567" s="13" t="s">
        <v>724</v>
      </c>
      <c r="F567" s="13" t="s">
        <v>36</v>
      </c>
      <c r="G567" s="8" t="s">
        <v>1245</v>
      </c>
      <c r="H567" s="8"/>
      <c r="I567" s="8"/>
      <c r="J567" s="8" t="s">
        <v>1246</v>
      </c>
      <c r="K567" s="8"/>
      <c r="L567" s="8"/>
      <c r="M567" s="8" t="s">
        <v>1247</v>
      </c>
      <c r="N567" s="8"/>
      <c r="O567" s="8"/>
      <c r="P567" s="8" t="s">
        <v>1248</v>
      </c>
      <c r="Q567" s="8"/>
      <c r="R567" s="8"/>
    </row>
    <row r="568" ht="80" customHeight="1">
      <c r="A568" s="8"/>
      <c r="B568" s="0"/>
      <c r="C568" s="13"/>
      <c r="D568" s="13"/>
      <c r="E568" s="13"/>
      <c r="F568" s="13"/>
      <c r="G568" s="13" t="s">
        <v>367</v>
      </c>
      <c r="H568" s="13" t="s">
        <v>368</v>
      </c>
      <c r="I568" s="13" t="s">
        <v>369</v>
      </c>
      <c r="J568" s="13" t="s">
        <v>367</v>
      </c>
      <c r="K568" s="13" t="s">
        <v>368</v>
      </c>
      <c r="L568" s="13" t="s">
        <v>369</v>
      </c>
      <c r="M568" s="13" t="s">
        <v>367</v>
      </c>
      <c r="N568" s="13" t="s">
        <v>368</v>
      </c>
      <c r="O568" s="13" t="s">
        <v>369</v>
      </c>
      <c r="P568" s="13" t="s">
        <v>367</v>
      </c>
      <c r="Q568" s="13" t="s">
        <v>368</v>
      </c>
      <c r="R568" s="13" t="s">
        <v>369</v>
      </c>
    </row>
    <row r="569" ht="20" customHeight="1">
      <c r="A569" s="8" t="s">
        <v>276</v>
      </c>
      <c r="B569" s="8"/>
      <c r="C569" s="8" t="s">
        <v>370</v>
      </c>
      <c r="D569" s="8" t="s">
        <v>371</v>
      </c>
      <c r="E569" s="8" t="s">
        <v>372</v>
      </c>
      <c r="F569" s="8" t="s">
        <v>373</v>
      </c>
      <c r="G569" s="8" t="s">
        <v>374</v>
      </c>
      <c r="H569" s="8" t="s">
        <v>29</v>
      </c>
      <c r="I569" s="8" t="s">
        <v>405</v>
      </c>
      <c r="J569" s="8" t="s">
        <v>406</v>
      </c>
      <c r="K569" s="8" t="s">
        <v>407</v>
      </c>
      <c r="L569" s="8" t="s">
        <v>408</v>
      </c>
      <c r="M569" s="8" t="s">
        <v>409</v>
      </c>
      <c r="N569" s="8" t="s">
        <v>410</v>
      </c>
      <c r="O569" s="8" t="s">
        <v>411</v>
      </c>
      <c r="P569" s="8" t="s">
        <v>445</v>
      </c>
      <c r="Q569" s="8" t="s">
        <v>446</v>
      </c>
      <c r="R569" s="8" t="s">
        <v>447</v>
      </c>
    </row>
    <row r="570" ht="40" customHeight="1">
      <c r="A570" s="9" t="s">
        <v>1249</v>
      </c>
      <c r="B570" s="9"/>
      <c r="C570" s="8"/>
      <c r="D570" s="8"/>
      <c r="E570" s="8" t="s">
        <v>897</v>
      </c>
      <c r="F570" s="8" t="s">
        <v>738</v>
      </c>
      <c r="G570" s="12">
        <v>12</v>
      </c>
      <c r="H570" s="12">
        <v>12</v>
      </c>
      <c r="I570" s="12">
        <v>12</v>
      </c>
      <c r="J570" s="12">
        <v>125</v>
      </c>
      <c r="K570" s="12">
        <v>0</v>
      </c>
      <c r="L570" s="12">
        <v>0</v>
      </c>
      <c r="M570" s="12">
        <v>1</v>
      </c>
      <c r="N570" s="12">
        <v>1</v>
      </c>
      <c r="O570" s="12">
        <v>1</v>
      </c>
      <c r="P570" s="12">
        <v>1500</v>
      </c>
      <c r="Q570" s="12">
        <v>0</v>
      </c>
      <c r="R570" s="12">
        <v>0</v>
      </c>
    </row>
    <row r="571" ht="40" customHeight="1">
      <c r="A571" s="9" t="s">
        <v>1249</v>
      </c>
      <c r="B571" s="9"/>
      <c r="C571" s="8"/>
      <c r="D571" s="8"/>
      <c r="E571" s="8" t="s">
        <v>897</v>
      </c>
      <c r="F571" s="8" t="s">
        <v>740</v>
      </c>
      <c r="G571" s="12">
        <v>12</v>
      </c>
      <c r="H571" s="12">
        <v>12</v>
      </c>
      <c r="I571" s="12">
        <v>12</v>
      </c>
      <c r="J571" s="12">
        <v>6000</v>
      </c>
      <c r="K571" s="12">
        <v>0</v>
      </c>
      <c r="L571" s="12">
        <v>0</v>
      </c>
      <c r="M571" s="12">
        <v>1</v>
      </c>
      <c r="N571" s="12">
        <v>1</v>
      </c>
      <c r="O571" s="12">
        <v>1</v>
      </c>
      <c r="P571" s="12">
        <v>72000</v>
      </c>
      <c r="Q571" s="12">
        <v>0</v>
      </c>
      <c r="R571" s="12">
        <v>0</v>
      </c>
    </row>
    <row r="572" ht="20" customHeight="1">
      <c r="A572" s="9" t="s">
        <v>1250</v>
      </c>
      <c r="B572" s="9"/>
      <c r="C572" s="8"/>
      <c r="D572" s="8"/>
      <c r="E572" s="8" t="s">
        <v>897</v>
      </c>
      <c r="F572" s="8" t="s">
        <v>742</v>
      </c>
      <c r="G572" s="12">
        <v>48</v>
      </c>
      <c r="H572" s="12">
        <v>48</v>
      </c>
      <c r="I572" s="12">
        <v>48</v>
      </c>
      <c r="J572" s="12">
        <v>507.90396</v>
      </c>
      <c r="K572" s="12">
        <v>0</v>
      </c>
      <c r="L572" s="12">
        <v>0</v>
      </c>
      <c r="M572" s="12">
        <v>1</v>
      </c>
      <c r="N572" s="12">
        <v>1</v>
      </c>
      <c r="O572" s="12">
        <v>1</v>
      </c>
      <c r="P572" s="12">
        <v>24379.39</v>
      </c>
      <c r="Q572" s="12">
        <v>0</v>
      </c>
      <c r="R572" s="12">
        <v>0</v>
      </c>
    </row>
    <row r="573" ht="20" customHeight="1">
      <c r="A573" s="24" t="s">
        <v>899</v>
      </c>
      <c r="B573" s="24"/>
      <c r="C573" s="24"/>
      <c r="D573" s="24"/>
      <c r="E573" s="24"/>
      <c r="F573" s="18" t="s">
        <v>900</v>
      </c>
      <c r="G573" s="18" t="s">
        <v>46</v>
      </c>
      <c r="H573" s="18" t="s">
        <v>46</v>
      </c>
      <c r="I573" s="18" t="s">
        <v>46</v>
      </c>
      <c r="J573" s="18" t="s">
        <v>46</v>
      </c>
      <c r="K573" s="18" t="s">
        <v>46</v>
      </c>
      <c r="L573" s="18" t="s">
        <v>46</v>
      </c>
      <c r="M573" s="18" t="s">
        <v>46</v>
      </c>
      <c r="N573" s="18" t="s">
        <v>46</v>
      </c>
      <c r="O573" s="18" t="s">
        <v>46</v>
      </c>
      <c r="P573" s="15">
        <f>SUBTOTAL(9,P570:P572)</f>
      </c>
      <c r="Q573" s="15">
        <f>SUBTOTAL(9,Q570:Q572)</f>
      </c>
      <c r="R573" s="15">
        <f>SUBTOTAL(9,R570:R572)</f>
      </c>
    </row>
    <row r="574" ht="40" customHeight="1">
      <c r="A574" s="9" t="s">
        <v>1251</v>
      </c>
      <c r="B574" s="9"/>
      <c r="C574" s="8"/>
      <c r="D574" s="8"/>
      <c r="E574" s="8" t="s">
        <v>902</v>
      </c>
      <c r="F574" s="8" t="s">
        <v>745</v>
      </c>
      <c r="G574" s="12">
        <v>1</v>
      </c>
      <c r="H574" s="12">
        <v>1</v>
      </c>
      <c r="I574" s="12">
        <v>1</v>
      </c>
      <c r="J574" s="12">
        <v>0</v>
      </c>
      <c r="K574" s="12">
        <v>0</v>
      </c>
      <c r="L574" s="12">
        <v>0</v>
      </c>
      <c r="M574" s="12">
        <v>1</v>
      </c>
      <c r="N574" s="12">
        <v>1</v>
      </c>
      <c r="O574" s="12">
        <v>1</v>
      </c>
      <c r="P574" s="12">
        <v>0</v>
      </c>
      <c r="Q574" s="12">
        <v>0</v>
      </c>
      <c r="R574" s="12">
        <v>0</v>
      </c>
    </row>
    <row r="575" ht="20" customHeight="1">
      <c r="A575" s="24" t="s">
        <v>899</v>
      </c>
      <c r="B575" s="24"/>
      <c r="C575" s="24"/>
      <c r="D575" s="24"/>
      <c r="E575" s="24"/>
      <c r="F575" s="18" t="s">
        <v>903</v>
      </c>
      <c r="G575" s="18" t="s">
        <v>46</v>
      </c>
      <c r="H575" s="18" t="s">
        <v>46</v>
      </c>
      <c r="I575" s="18" t="s">
        <v>46</v>
      </c>
      <c r="J575" s="18" t="s">
        <v>46</v>
      </c>
      <c r="K575" s="18" t="s">
        <v>46</v>
      </c>
      <c r="L575" s="18" t="s">
        <v>46</v>
      </c>
      <c r="M575" s="18" t="s">
        <v>46</v>
      </c>
      <c r="N575" s="18" t="s">
        <v>46</v>
      </c>
      <c r="O575" s="18" t="s">
        <v>46</v>
      </c>
      <c r="P575" s="15">
        <f>SUBTOTAL(9,P574:P574)</f>
      </c>
      <c r="Q575" s="15">
        <f>SUBTOTAL(9,Q574:Q574)</f>
      </c>
      <c r="R575" s="15">
        <f>SUBTOTAL(9,R574:R574)</f>
      </c>
    </row>
    <row r="576" ht="40" customHeight="1">
      <c r="A576" s="9" t="s">
        <v>1252</v>
      </c>
      <c r="B576" s="9"/>
      <c r="C576" s="8"/>
      <c r="D576" s="8"/>
      <c r="E576" s="8" t="s">
        <v>905</v>
      </c>
      <c r="F576" s="8" t="s">
        <v>906</v>
      </c>
      <c r="G576" s="12">
        <v>131.02</v>
      </c>
      <c r="H576" s="12">
        <v>0</v>
      </c>
      <c r="I576" s="12">
        <v>0</v>
      </c>
      <c r="J576" s="12">
        <v>40.070218</v>
      </c>
      <c r="K576" s="12">
        <v>0</v>
      </c>
      <c r="L576" s="12">
        <v>0</v>
      </c>
      <c r="M576" s="12">
        <v>1</v>
      </c>
      <c r="N576" s="12">
        <v>1</v>
      </c>
      <c r="O576" s="12">
        <v>1</v>
      </c>
      <c r="P576" s="12">
        <v>5250</v>
      </c>
      <c r="Q576" s="12">
        <v>0</v>
      </c>
      <c r="R576" s="12">
        <v>0</v>
      </c>
    </row>
    <row r="577" ht="20" customHeight="1">
      <c r="A577" s="9" t="s">
        <v>1253</v>
      </c>
      <c r="B577" s="9"/>
      <c r="C577" s="8"/>
      <c r="D577" s="8"/>
      <c r="E577" s="8" t="s">
        <v>905</v>
      </c>
      <c r="F577" s="8" t="s">
        <v>908</v>
      </c>
      <c r="G577" s="12">
        <v>12</v>
      </c>
      <c r="H577" s="12">
        <v>12</v>
      </c>
      <c r="I577" s="12">
        <v>12</v>
      </c>
      <c r="J577" s="12">
        <v>11822.87</v>
      </c>
      <c r="K577" s="12">
        <v>0</v>
      </c>
      <c r="L577" s="12">
        <v>0</v>
      </c>
      <c r="M577" s="12">
        <v>1</v>
      </c>
      <c r="N577" s="12">
        <v>1</v>
      </c>
      <c r="O577" s="12">
        <v>1</v>
      </c>
      <c r="P577" s="12">
        <v>141874.44</v>
      </c>
      <c r="Q577" s="12">
        <v>0</v>
      </c>
      <c r="R577" s="12">
        <v>0</v>
      </c>
    </row>
    <row r="578" ht="20" customHeight="1">
      <c r="A578" s="9" t="s">
        <v>1254</v>
      </c>
      <c r="B578" s="9"/>
      <c r="C578" s="8"/>
      <c r="D578" s="8"/>
      <c r="E578" s="8" t="s">
        <v>905</v>
      </c>
      <c r="F578" s="8" t="s">
        <v>910</v>
      </c>
      <c r="G578" s="12">
        <v>234.95220479</v>
      </c>
      <c r="H578" s="12">
        <v>0</v>
      </c>
      <c r="I578" s="12">
        <v>0</v>
      </c>
      <c r="J578" s="12">
        <v>3030.22</v>
      </c>
      <c r="K578" s="12">
        <v>0</v>
      </c>
      <c r="L578" s="12">
        <v>0</v>
      </c>
      <c r="M578" s="12">
        <v>1</v>
      </c>
      <c r="N578" s="12">
        <v>1</v>
      </c>
      <c r="O578" s="12">
        <v>1</v>
      </c>
      <c r="P578" s="12">
        <v>711956.87</v>
      </c>
      <c r="Q578" s="12">
        <v>0</v>
      </c>
      <c r="R578" s="12">
        <v>0</v>
      </c>
    </row>
    <row r="579" ht="20" customHeight="1">
      <c r="A579" s="9" t="s">
        <v>1255</v>
      </c>
      <c r="B579" s="9"/>
      <c r="C579" s="8"/>
      <c r="D579" s="8"/>
      <c r="E579" s="8" t="s">
        <v>905</v>
      </c>
      <c r="F579" s="8" t="s">
        <v>912</v>
      </c>
      <c r="G579" s="12">
        <v>379.111388147</v>
      </c>
      <c r="H579" s="12">
        <v>0</v>
      </c>
      <c r="I579" s="12">
        <v>0</v>
      </c>
      <c r="J579" s="12">
        <v>2228.585467</v>
      </c>
      <c r="K579" s="12">
        <v>0</v>
      </c>
      <c r="L579" s="12">
        <v>0</v>
      </c>
      <c r="M579" s="12">
        <v>1</v>
      </c>
      <c r="N579" s="12">
        <v>1</v>
      </c>
      <c r="O579" s="12">
        <v>1</v>
      </c>
      <c r="P579" s="12">
        <v>844882.13</v>
      </c>
      <c r="Q579" s="12">
        <v>0</v>
      </c>
      <c r="R579" s="12">
        <v>0</v>
      </c>
    </row>
    <row r="580" ht="40" customHeight="1">
      <c r="A580" s="9" t="s">
        <v>1256</v>
      </c>
      <c r="B580" s="9"/>
      <c r="C580" s="8"/>
      <c r="D580" s="8"/>
      <c r="E580" s="8" t="s">
        <v>905</v>
      </c>
      <c r="F580" s="8" t="s">
        <v>914</v>
      </c>
      <c r="G580" s="12">
        <v>98.585929619</v>
      </c>
      <c r="H580" s="12">
        <v>0</v>
      </c>
      <c r="I580" s="12">
        <v>0</v>
      </c>
      <c r="J580" s="12">
        <v>2228.585467</v>
      </c>
      <c r="K580" s="12">
        <v>0</v>
      </c>
      <c r="L580" s="12">
        <v>0</v>
      </c>
      <c r="M580" s="12">
        <v>1</v>
      </c>
      <c r="N580" s="12">
        <v>0</v>
      </c>
      <c r="O580" s="12">
        <v>0</v>
      </c>
      <c r="P580" s="12">
        <v>219707.17</v>
      </c>
      <c r="Q580" s="12">
        <v>0</v>
      </c>
      <c r="R580" s="12">
        <v>0</v>
      </c>
    </row>
    <row r="581" ht="40" customHeight="1">
      <c r="A581" s="9" t="s">
        <v>1257</v>
      </c>
      <c r="B581" s="9"/>
      <c r="C581" s="8"/>
      <c r="D581" s="8"/>
      <c r="E581" s="8" t="s">
        <v>905</v>
      </c>
      <c r="F581" s="8" t="s">
        <v>916</v>
      </c>
      <c r="G581" s="12">
        <v>382.97364067</v>
      </c>
      <c r="H581" s="12">
        <v>0</v>
      </c>
      <c r="I581" s="12">
        <v>0</v>
      </c>
      <c r="J581" s="12">
        <v>43.200075</v>
      </c>
      <c r="K581" s="12">
        <v>0</v>
      </c>
      <c r="L581" s="12">
        <v>0</v>
      </c>
      <c r="M581" s="12">
        <v>1</v>
      </c>
      <c r="N581" s="12">
        <v>1</v>
      </c>
      <c r="O581" s="12">
        <v>1</v>
      </c>
      <c r="P581" s="12">
        <v>16544.49</v>
      </c>
      <c r="Q581" s="12">
        <v>0</v>
      </c>
      <c r="R581" s="12">
        <v>0</v>
      </c>
    </row>
    <row r="582" ht="40" customHeight="1">
      <c r="A582" s="9" t="s">
        <v>1258</v>
      </c>
      <c r="B582" s="9"/>
      <c r="C582" s="8"/>
      <c r="D582" s="8"/>
      <c r="E582" s="8" t="s">
        <v>905</v>
      </c>
      <c r="F582" s="8" t="s">
        <v>918</v>
      </c>
      <c r="G582" s="12">
        <v>1542.5578894</v>
      </c>
      <c r="H582" s="12">
        <v>0</v>
      </c>
      <c r="I582" s="12">
        <v>0</v>
      </c>
      <c r="J582" s="12">
        <v>43.78</v>
      </c>
      <c r="K582" s="12">
        <v>0</v>
      </c>
      <c r="L582" s="12">
        <v>0</v>
      </c>
      <c r="M582" s="12">
        <v>1</v>
      </c>
      <c r="N582" s="12">
        <v>1</v>
      </c>
      <c r="O582" s="12">
        <v>1</v>
      </c>
      <c r="P582" s="12">
        <v>67533.18</v>
      </c>
      <c r="Q582" s="12">
        <v>0</v>
      </c>
      <c r="R582" s="12">
        <v>0</v>
      </c>
    </row>
    <row r="583" ht="20" customHeight="1">
      <c r="A583" s="9" t="s">
        <v>1259</v>
      </c>
      <c r="B583" s="9"/>
      <c r="C583" s="8"/>
      <c r="D583" s="8"/>
      <c r="E583" s="8" t="s">
        <v>905</v>
      </c>
      <c r="F583" s="8" t="s">
        <v>1260</v>
      </c>
      <c r="G583" s="12">
        <v>12</v>
      </c>
      <c r="H583" s="12">
        <v>12</v>
      </c>
      <c r="I583" s="12">
        <v>12</v>
      </c>
      <c r="J583" s="12">
        <v>105569.378333</v>
      </c>
      <c r="K583" s="12">
        <v>0</v>
      </c>
      <c r="L583" s="12">
        <v>0</v>
      </c>
      <c r="M583" s="12">
        <v>1</v>
      </c>
      <c r="N583" s="12">
        <v>1</v>
      </c>
      <c r="O583" s="12">
        <v>1</v>
      </c>
      <c r="P583" s="12">
        <v>1266832.54</v>
      </c>
      <c r="Q583" s="12">
        <v>0</v>
      </c>
      <c r="R583" s="12">
        <v>0</v>
      </c>
    </row>
    <row r="584" ht="20" customHeight="1">
      <c r="A584" s="24" t="s">
        <v>899</v>
      </c>
      <c r="B584" s="24"/>
      <c r="C584" s="24"/>
      <c r="D584" s="24"/>
      <c r="E584" s="24"/>
      <c r="F584" s="18" t="s">
        <v>919</v>
      </c>
      <c r="G584" s="18" t="s">
        <v>46</v>
      </c>
      <c r="H584" s="18" t="s">
        <v>46</v>
      </c>
      <c r="I584" s="18" t="s">
        <v>46</v>
      </c>
      <c r="J584" s="18" t="s">
        <v>46</v>
      </c>
      <c r="K584" s="18" t="s">
        <v>46</v>
      </c>
      <c r="L584" s="18" t="s">
        <v>46</v>
      </c>
      <c r="M584" s="18" t="s">
        <v>46</v>
      </c>
      <c r="N584" s="18" t="s">
        <v>46</v>
      </c>
      <c r="O584" s="18" t="s">
        <v>46</v>
      </c>
      <c r="P584" s="15">
        <f>SUBTOTAL(9,P576:P583)</f>
      </c>
      <c r="Q584" s="15">
        <f>SUBTOTAL(9,Q576:Q583)</f>
      </c>
      <c r="R584" s="15">
        <f>SUBTOTAL(9,R576:R583)</f>
      </c>
    </row>
    <row r="585" ht="40" customHeight="1">
      <c r="A585" s="9" t="s">
        <v>1261</v>
      </c>
      <c r="B585" s="9"/>
      <c r="C585" s="8"/>
      <c r="D585" s="8"/>
      <c r="E585" s="8" t="s">
        <v>921</v>
      </c>
      <c r="F585" s="8" t="s">
        <v>922</v>
      </c>
      <c r="G585" s="12">
        <v>4</v>
      </c>
      <c r="H585" s="12">
        <v>4</v>
      </c>
      <c r="I585" s="12">
        <v>4</v>
      </c>
      <c r="J585" s="12">
        <v>3950.875</v>
      </c>
      <c r="K585" s="12">
        <v>0</v>
      </c>
      <c r="L585" s="12">
        <v>0</v>
      </c>
      <c r="M585" s="12">
        <v>1</v>
      </c>
      <c r="N585" s="12">
        <v>1</v>
      </c>
      <c r="O585" s="12">
        <v>1</v>
      </c>
      <c r="P585" s="12">
        <v>15803.5</v>
      </c>
      <c r="Q585" s="12">
        <v>0</v>
      </c>
      <c r="R585" s="12">
        <v>0</v>
      </c>
    </row>
    <row r="586" ht="40" customHeight="1">
      <c r="A586" s="9" t="s">
        <v>1262</v>
      </c>
      <c r="B586" s="9"/>
      <c r="C586" s="8"/>
      <c r="D586" s="8"/>
      <c r="E586" s="8" t="s">
        <v>921</v>
      </c>
      <c r="F586" s="8" t="s">
        <v>924</v>
      </c>
      <c r="G586" s="12">
        <v>12</v>
      </c>
      <c r="H586" s="12">
        <v>12</v>
      </c>
      <c r="I586" s="12">
        <v>12</v>
      </c>
      <c r="J586" s="12">
        <v>7148.3</v>
      </c>
      <c r="K586" s="12">
        <v>0</v>
      </c>
      <c r="L586" s="12">
        <v>0</v>
      </c>
      <c r="M586" s="12">
        <v>1</v>
      </c>
      <c r="N586" s="12">
        <v>1</v>
      </c>
      <c r="O586" s="12">
        <v>1</v>
      </c>
      <c r="P586" s="12">
        <v>85779.6</v>
      </c>
      <c r="Q586" s="12">
        <v>0</v>
      </c>
      <c r="R586" s="12">
        <v>0</v>
      </c>
    </row>
    <row r="587" ht="20" customHeight="1">
      <c r="A587" s="24" t="s">
        <v>899</v>
      </c>
      <c r="B587" s="24"/>
      <c r="C587" s="24"/>
      <c r="D587" s="24"/>
      <c r="E587" s="24"/>
      <c r="F587" s="18" t="s">
        <v>925</v>
      </c>
      <c r="G587" s="18" t="s">
        <v>46</v>
      </c>
      <c r="H587" s="18" t="s">
        <v>46</v>
      </c>
      <c r="I587" s="18" t="s">
        <v>46</v>
      </c>
      <c r="J587" s="18" t="s">
        <v>46</v>
      </c>
      <c r="K587" s="18" t="s">
        <v>46</v>
      </c>
      <c r="L587" s="18" t="s">
        <v>46</v>
      </c>
      <c r="M587" s="18" t="s">
        <v>46</v>
      </c>
      <c r="N587" s="18" t="s">
        <v>46</v>
      </c>
      <c r="O587" s="18" t="s">
        <v>46</v>
      </c>
      <c r="P587" s="15">
        <f>SUBTOTAL(9,P585:P586)</f>
      </c>
      <c r="Q587" s="15">
        <f>SUBTOTAL(9,Q585:Q586)</f>
      </c>
      <c r="R587" s="15">
        <f>SUBTOTAL(9,R585:R586)</f>
      </c>
    </row>
    <row r="588" ht="60" customHeight="1">
      <c r="A588" s="9" t="s">
        <v>1263</v>
      </c>
      <c r="B588" s="9"/>
      <c r="C588" s="8"/>
      <c r="D588" s="8"/>
      <c r="E588" s="8" t="s">
        <v>927</v>
      </c>
      <c r="F588" s="8" t="s">
        <v>928</v>
      </c>
      <c r="G588" s="12">
        <v>12</v>
      </c>
      <c r="H588" s="12">
        <v>12</v>
      </c>
      <c r="I588" s="12">
        <v>12</v>
      </c>
      <c r="J588" s="12">
        <v>3430</v>
      </c>
      <c r="K588" s="12">
        <v>0</v>
      </c>
      <c r="L588" s="12">
        <v>0</v>
      </c>
      <c r="M588" s="12">
        <v>1</v>
      </c>
      <c r="N588" s="12">
        <v>1</v>
      </c>
      <c r="O588" s="12">
        <v>1</v>
      </c>
      <c r="P588" s="12">
        <v>82320</v>
      </c>
      <c r="Q588" s="12">
        <v>0</v>
      </c>
      <c r="R588" s="12">
        <v>0</v>
      </c>
    </row>
    <row r="589" ht="40" customHeight="1">
      <c r="A589" s="9" t="s">
        <v>1264</v>
      </c>
      <c r="B589" s="9"/>
      <c r="C589" s="8"/>
      <c r="D589" s="8"/>
      <c r="E589" s="8" t="s">
        <v>927</v>
      </c>
      <c r="F589" s="8" t="s">
        <v>930</v>
      </c>
      <c r="G589" s="12">
        <v>1</v>
      </c>
      <c r="H589" s="12">
        <v>1</v>
      </c>
      <c r="I589" s="12">
        <v>1</v>
      </c>
      <c r="J589" s="12">
        <v>0</v>
      </c>
      <c r="K589" s="12">
        <v>0</v>
      </c>
      <c r="L589" s="12">
        <v>0</v>
      </c>
      <c r="M589" s="12">
        <v>1</v>
      </c>
      <c r="N589" s="12">
        <v>1</v>
      </c>
      <c r="O589" s="12">
        <v>1</v>
      </c>
      <c r="P589" s="12">
        <v>0</v>
      </c>
      <c r="Q589" s="12">
        <v>0</v>
      </c>
      <c r="R589" s="12">
        <v>0</v>
      </c>
    </row>
    <row r="590" ht="40" customHeight="1">
      <c r="A590" s="9" t="s">
        <v>1265</v>
      </c>
      <c r="B590" s="9"/>
      <c r="C590" s="8"/>
      <c r="D590" s="8"/>
      <c r="E590" s="8" t="s">
        <v>927</v>
      </c>
      <c r="F590" s="8" t="s">
        <v>932</v>
      </c>
      <c r="G590" s="12">
        <v>1</v>
      </c>
      <c r="H590" s="12">
        <v>1</v>
      </c>
      <c r="I590" s="12">
        <v>1</v>
      </c>
      <c r="J590" s="12">
        <v>0</v>
      </c>
      <c r="K590" s="12">
        <v>0</v>
      </c>
      <c r="L590" s="12">
        <v>0</v>
      </c>
      <c r="M590" s="12">
        <v>1</v>
      </c>
      <c r="N590" s="12">
        <v>1</v>
      </c>
      <c r="O590" s="12">
        <v>1</v>
      </c>
      <c r="P590" s="12">
        <v>0</v>
      </c>
      <c r="Q590" s="12">
        <v>0</v>
      </c>
      <c r="R590" s="12">
        <v>0</v>
      </c>
    </row>
    <row r="591" ht="40" customHeight="1">
      <c r="A591" s="9" t="s">
        <v>1266</v>
      </c>
      <c r="B591" s="9"/>
      <c r="C591" s="8"/>
      <c r="D591" s="8"/>
      <c r="E591" s="8" t="s">
        <v>927</v>
      </c>
      <c r="F591" s="8" t="s">
        <v>934</v>
      </c>
      <c r="G591" s="12">
        <v>1</v>
      </c>
      <c r="H591" s="12">
        <v>1</v>
      </c>
      <c r="I591" s="12">
        <v>1</v>
      </c>
      <c r="J591" s="12">
        <v>41216</v>
      </c>
      <c r="K591" s="12">
        <v>0</v>
      </c>
      <c r="L591" s="12">
        <v>0</v>
      </c>
      <c r="M591" s="12">
        <v>1</v>
      </c>
      <c r="N591" s="12">
        <v>1</v>
      </c>
      <c r="O591" s="12">
        <v>1</v>
      </c>
      <c r="P591" s="12">
        <v>41216</v>
      </c>
      <c r="Q591" s="12">
        <v>0</v>
      </c>
      <c r="R591" s="12">
        <v>0</v>
      </c>
    </row>
    <row r="592" ht="40" customHeight="1">
      <c r="A592" s="9" t="s">
        <v>1267</v>
      </c>
      <c r="B592" s="9"/>
      <c r="C592" s="8"/>
      <c r="D592" s="8"/>
      <c r="E592" s="8" t="s">
        <v>927</v>
      </c>
      <c r="F592" s="8" t="s">
        <v>936</v>
      </c>
      <c r="G592" s="12">
        <v>1</v>
      </c>
      <c r="H592" s="12">
        <v>1</v>
      </c>
      <c r="I592" s="12">
        <v>1</v>
      </c>
      <c r="J592" s="12">
        <v>0</v>
      </c>
      <c r="K592" s="12">
        <v>0</v>
      </c>
      <c r="L592" s="12">
        <v>0</v>
      </c>
      <c r="M592" s="12">
        <v>1</v>
      </c>
      <c r="N592" s="12">
        <v>1</v>
      </c>
      <c r="O592" s="12">
        <v>1</v>
      </c>
      <c r="P592" s="12">
        <v>0</v>
      </c>
      <c r="Q592" s="12">
        <v>0</v>
      </c>
      <c r="R592" s="12">
        <v>0</v>
      </c>
    </row>
    <row r="593" ht="40" customHeight="1">
      <c r="A593" s="9" t="s">
        <v>1268</v>
      </c>
      <c r="B593" s="9"/>
      <c r="C593" s="8"/>
      <c r="D593" s="8"/>
      <c r="E593" s="8" t="s">
        <v>927</v>
      </c>
      <c r="F593" s="8" t="s">
        <v>938</v>
      </c>
      <c r="G593" s="12">
        <v>1</v>
      </c>
      <c r="H593" s="12">
        <v>4</v>
      </c>
      <c r="I593" s="12">
        <v>4</v>
      </c>
      <c r="J593" s="12">
        <v>37400</v>
      </c>
      <c r="K593" s="12">
        <v>0</v>
      </c>
      <c r="L593" s="12">
        <v>0</v>
      </c>
      <c r="M593" s="12">
        <v>1</v>
      </c>
      <c r="N593" s="12">
        <v>1</v>
      </c>
      <c r="O593" s="12">
        <v>1</v>
      </c>
      <c r="P593" s="12">
        <v>37400</v>
      </c>
      <c r="Q593" s="12">
        <v>0</v>
      </c>
      <c r="R593" s="12">
        <v>0</v>
      </c>
    </row>
    <row r="594" ht="40" customHeight="1">
      <c r="A594" s="9" t="s">
        <v>1269</v>
      </c>
      <c r="B594" s="9"/>
      <c r="C594" s="8"/>
      <c r="D594" s="8"/>
      <c r="E594" s="8" t="s">
        <v>927</v>
      </c>
      <c r="F594" s="8" t="s">
        <v>940</v>
      </c>
      <c r="G594" s="12">
        <v>1</v>
      </c>
      <c r="H594" s="12">
        <v>0</v>
      </c>
      <c r="I594" s="12">
        <v>0</v>
      </c>
      <c r="J594" s="12">
        <v>50000</v>
      </c>
      <c r="K594" s="12">
        <v>0</v>
      </c>
      <c r="L594" s="12">
        <v>0</v>
      </c>
      <c r="M594" s="12">
        <v>1</v>
      </c>
      <c r="N594" s="12">
        <v>1</v>
      </c>
      <c r="O594" s="12">
        <v>1</v>
      </c>
      <c r="P594" s="12">
        <v>50000</v>
      </c>
      <c r="Q594" s="12">
        <v>0</v>
      </c>
      <c r="R594" s="12">
        <v>0</v>
      </c>
    </row>
    <row r="595" ht="40" customHeight="1">
      <c r="A595" s="9" t="s">
        <v>1270</v>
      </c>
      <c r="B595" s="9"/>
      <c r="C595" s="8"/>
      <c r="D595" s="8"/>
      <c r="E595" s="8" t="s">
        <v>927</v>
      </c>
      <c r="F595" s="8" t="s">
        <v>942</v>
      </c>
      <c r="G595" s="12">
        <v>1</v>
      </c>
      <c r="H595" s="12">
        <v>0</v>
      </c>
      <c r="I595" s="12">
        <v>0</v>
      </c>
      <c r="J595" s="12">
        <v>36651</v>
      </c>
      <c r="K595" s="12">
        <v>0</v>
      </c>
      <c r="L595" s="12">
        <v>0</v>
      </c>
      <c r="M595" s="12">
        <v>1</v>
      </c>
      <c r="N595" s="12">
        <v>1</v>
      </c>
      <c r="O595" s="12">
        <v>1</v>
      </c>
      <c r="P595" s="12">
        <v>36651</v>
      </c>
      <c r="Q595" s="12">
        <v>0</v>
      </c>
      <c r="R595" s="12">
        <v>0</v>
      </c>
    </row>
    <row r="596" ht="40" customHeight="1">
      <c r="A596" s="9" t="s">
        <v>1271</v>
      </c>
      <c r="B596" s="9"/>
      <c r="C596" s="8"/>
      <c r="D596" s="8"/>
      <c r="E596" s="8" t="s">
        <v>927</v>
      </c>
      <c r="F596" s="8" t="s">
        <v>944</v>
      </c>
      <c r="G596" s="12">
        <v>1</v>
      </c>
      <c r="H596" s="12">
        <v>0</v>
      </c>
      <c r="I596" s="12">
        <v>0</v>
      </c>
      <c r="J596" s="12">
        <v>23900</v>
      </c>
      <c r="K596" s="12">
        <v>0</v>
      </c>
      <c r="L596" s="12">
        <v>0</v>
      </c>
      <c r="M596" s="12">
        <v>1</v>
      </c>
      <c r="N596" s="12">
        <v>1</v>
      </c>
      <c r="O596" s="12">
        <v>1</v>
      </c>
      <c r="P596" s="12">
        <v>23900</v>
      </c>
      <c r="Q596" s="12">
        <v>0</v>
      </c>
      <c r="R596" s="12">
        <v>0</v>
      </c>
    </row>
    <row r="597" ht="40" customHeight="1">
      <c r="A597" s="9" t="s">
        <v>1272</v>
      </c>
      <c r="B597" s="9"/>
      <c r="C597" s="8"/>
      <c r="D597" s="8"/>
      <c r="E597" s="8" t="s">
        <v>927</v>
      </c>
      <c r="F597" s="8" t="s">
        <v>946</v>
      </c>
      <c r="G597" s="12">
        <v>1</v>
      </c>
      <c r="H597" s="12">
        <v>0</v>
      </c>
      <c r="I597" s="12">
        <v>0</v>
      </c>
      <c r="J597" s="12">
        <v>20000</v>
      </c>
      <c r="K597" s="12">
        <v>0</v>
      </c>
      <c r="L597" s="12">
        <v>0</v>
      </c>
      <c r="M597" s="12">
        <v>1</v>
      </c>
      <c r="N597" s="12">
        <v>1</v>
      </c>
      <c r="O597" s="12">
        <v>1</v>
      </c>
      <c r="P597" s="12">
        <v>20000</v>
      </c>
      <c r="Q597" s="12">
        <v>0</v>
      </c>
      <c r="R597" s="12">
        <v>0</v>
      </c>
    </row>
    <row r="598" ht="40" customHeight="1">
      <c r="A598" s="9" t="s">
        <v>1273</v>
      </c>
      <c r="B598" s="9"/>
      <c r="C598" s="8"/>
      <c r="D598" s="8"/>
      <c r="E598" s="8" t="s">
        <v>927</v>
      </c>
      <c r="F598" s="8" t="s">
        <v>948</v>
      </c>
      <c r="G598" s="12">
        <v>1</v>
      </c>
      <c r="H598" s="12">
        <v>0</v>
      </c>
      <c r="I598" s="12">
        <v>0</v>
      </c>
      <c r="J598" s="12">
        <v>60537.28</v>
      </c>
      <c r="K598" s="12">
        <v>0</v>
      </c>
      <c r="L598" s="12">
        <v>0</v>
      </c>
      <c r="M598" s="12">
        <v>1</v>
      </c>
      <c r="N598" s="12">
        <v>1</v>
      </c>
      <c r="O598" s="12">
        <v>1</v>
      </c>
      <c r="P598" s="12">
        <v>60537.28</v>
      </c>
      <c r="Q598" s="12">
        <v>0</v>
      </c>
      <c r="R598" s="12">
        <v>0</v>
      </c>
    </row>
    <row r="599" ht="40" customHeight="1">
      <c r="A599" s="9" t="s">
        <v>1274</v>
      </c>
      <c r="B599" s="9"/>
      <c r="C599" s="8"/>
      <c r="D599" s="8"/>
      <c r="E599" s="8" t="s">
        <v>927</v>
      </c>
      <c r="F599" s="8" t="s">
        <v>950</v>
      </c>
      <c r="G599" s="12">
        <v>1</v>
      </c>
      <c r="H599" s="12">
        <v>0</v>
      </c>
      <c r="I599" s="12">
        <v>0</v>
      </c>
      <c r="J599" s="12">
        <v>26500</v>
      </c>
      <c r="K599" s="12">
        <v>0</v>
      </c>
      <c r="L599" s="12">
        <v>0</v>
      </c>
      <c r="M599" s="12">
        <v>1</v>
      </c>
      <c r="N599" s="12">
        <v>1</v>
      </c>
      <c r="O599" s="12">
        <v>1</v>
      </c>
      <c r="P599" s="12">
        <v>26500</v>
      </c>
      <c r="Q599" s="12">
        <v>0</v>
      </c>
      <c r="R599" s="12">
        <v>0</v>
      </c>
    </row>
    <row r="600" ht="40" customHeight="1">
      <c r="A600" s="9" t="s">
        <v>1275</v>
      </c>
      <c r="B600" s="9"/>
      <c r="C600" s="8"/>
      <c r="D600" s="8"/>
      <c r="E600" s="8" t="s">
        <v>927</v>
      </c>
      <c r="F600" s="8" t="s">
        <v>952</v>
      </c>
      <c r="G600" s="12">
        <v>1</v>
      </c>
      <c r="H600" s="12">
        <v>0</v>
      </c>
      <c r="I600" s="12">
        <v>0</v>
      </c>
      <c r="J600" s="12">
        <v>23300</v>
      </c>
      <c r="K600" s="12">
        <v>0</v>
      </c>
      <c r="L600" s="12">
        <v>0</v>
      </c>
      <c r="M600" s="12">
        <v>1</v>
      </c>
      <c r="N600" s="12">
        <v>1</v>
      </c>
      <c r="O600" s="12">
        <v>1</v>
      </c>
      <c r="P600" s="12">
        <v>23300</v>
      </c>
      <c r="Q600" s="12">
        <v>0</v>
      </c>
      <c r="R600" s="12">
        <v>0</v>
      </c>
    </row>
    <row r="601" ht="40" customHeight="1">
      <c r="A601" s="9" t="s">
        <v>1276</v>
      </c>
      <c r="B601" s="9"/>
      <c r="C601" s="8"/>
      <c r="D601" s="8"/>
      <c r="E601" s="8" t="s">
        <v>927</v>
      </c>
      <c r="F601" s="8" t="s">
        <v>954</v>
      </c>
      <c r="G601" s="12">
        <v>1</v>
      </c>
      <c r="H601" s="12">
        <v>0</v>
      </c>
      <c r="I601" s="12">
        <v>0</v>
      </c>
      <c r="J601" s="12">
        <v>16000</v>
      </c>
      <c r="K601" s="12">
        <v>0</v>
      </c>
      <c r="L601" s="12">
        <v>0</v>
      </c>
      <c r="M601" s="12">
        <v>1</v>
      </c>
      <c r="N601" s="12">
        <v>1</v>
      </c>
      <c r="O601" s="12">
        <v>1</v>
      </c>
      <c r="P601" s="12">
        <v>16000</v>
      </c>
      <c r="Q601" s="12">
        <v>0</v>
      </c>
      <c r="R601" s="12">
        <v>0</v>
      </c>
    </row>
    <row r="602" ht="40" customHeight="1">
      <c r="A602" s="9" t="s">
        <v>1277</v>
      </c>
      <c r="B602" s="9"/>
      <c r="C602" s="8"/>
      <c r="D602" s="8"/>
      <c r="E602" s="8" t="s">
        <v>927</v>
      </c>
      <c r="F602" s="8" t="s">
        <v>956</v>
      </c>
      <c r="G602" s="12">
        <v>1</v>
      </c>
      <c r="H602" s="12">
        <v>0</v>
      </c>
      <c r="I602" s="12">
        <v>0</v>
      </c>
      <c r="J602" s="12">
        <v>8400</v>
      </c>
      <c r="K602" s="12">
        <v>0</v>
      </c>
      <c r="L602" s="12">
        <v>0</v>
      </c>
      <c r="M602" s="12">
        <v>1</v>
      </c>
      <c r="N602" s="12">
        <v>1</v>
      </c>
      <c r="O602" s="12">
        <v>1</v>
      </c>
      <c r="P602" s="12">
        <v>8400</v>
      </c>
      <c r="Q602" s="12">
        <v>0</v>
      </c>
      <c r="R602" s="12">
        <v>0</v>
      </c>
    </row>
    <row r="603" ht="40" customHeight="1">
      <c r="A603" s="9" t="s">
        <v>1278</v>
      </c>
      <c r="B603" s="9"/>
      <c r="C603" s="8"/>
      <c r="D603" s="8"/>
      <c r="E603" s="8" t="s">
        <v>927</v>
      </c>
      <c r="F603" s="8" t="s">
        <v>958</v>
      </c>
      <c r="G603" s="12">
        <v>1</v>
      </c>
      <c r="H603" s="12">
        <v>0</v>
      </c>
      <c r="I603" s="12">
        <v>0</v>
      </c>
      <c r="J603" s="12">
        <v>225117.99</v>
      </c>
      <c r="K603" s="12">
        <v>0</v>
      </c>
      <c r="L603" s="12">
        <v>0</v>
      </c>
      <c r="M603" s="12">
        <v>1</v>
      </c>
      <c r="N603" s="12">
        <v>1</v>
      </c>
      <c r="O603" s="12">
        <v>1</v>
      </c>
      <c r="P603" s="12">
        <v>225117.99</v>
      </c>
      <c r="Q603" s="12">
        <v>0</v>
      </c>
      <c r="R603" s="12">
        <v>0</v>
      </c>
    </row>
    <row r="604" ht="40" customHeight="1">
      <c r="A604" s="9" t="s">
        <v>1278</v>
      </c>
      <c r="B604" s="9"/>
      <c r="C604" s="8"/>
      <c r="D604" s="8"/>
      <c r="E604" s="8" t="s">
        <v>927</v>
      </c>
      <c r="F604" s="8" t="s">
        <v>960</v>
      </c>
      <c r="G604" s="12">
        <v>12</v>
      </c>
      <c r="H604" s="12">
        <v>6</v>
      </c>
      <c r="I604" s="12">
        <v>6</v>
      </c>
      <c r="J604" s="12">
        <v>39186.166944</v>
      </c>
      <c r="K604" s="12">
        <v>0</v>
      </c>
      <c r="L604" s="12">
        <v>0</v>
      </c>
      <c r="M604" s="12">
        <v>1</v>
      </c>
      <c r="N604" s="12">
        <v>1</v>
      </c>
      <c r="O604" s="12">
        <v>1</v>
      </c>
      <c r="P604" s="12">
        <v>1410702.01</v>
      </c>
      <c r="Q604" s="12">
        <v>0</v>
      </c>
      <c r="R604" s="12">
        <v>0</v>
      </c>
    </row>
    <row r="605" ht="40" customHeight="1">
      <c r="A605" s="9" t="s">
        <v>1278</v>
      </c>
      <c r="B605" s="9"/>
      <c r="C605" s="8"/>
      <c r="D605" s="8"/>
      <c r="E605" s="8" t="s">
        <v>927</v>
      </c>
      <c r="F605" s="8" t="s">
        <v>962</v>
      </c>
      <c r="G605" s="12">
        <v>1</v>
      </c>
      <c r="H605" s="12">
        <v>0</v>
      </c>
      <c r="I605" s="12">
        <v>0</v>
      </c>
      <c r="J605" s="12">
        <v>-100000</v>
      </c>
      <c r="K605" s="12">
        <v>0</v>
      </c>
      <c r="L605" s="12">
        <v>0</v>
      </c>
      <c r="M605" s="12">
        <v>1</v>
      </c>
      <c r="N605" s="12">
        <v>1</v>
      </c>
      <c r="O605" s="12">
        <v>1</v>
      </c>
      <c r="P605" s="12">
        <v>-100000</v>
      </c>
      <c r="Q605" s="12">
        <v>0</v>
      </c>
      <c r="R605" s="12">
        <v>0</v>
      </c>
    </row>
    <row r="606" ht="40" customHeight="1">
      <c r="A606" s="9" t="s">
        <v>1279</v>
      </c>
      <c r="B606" s="9"/>
      <c r="C606" s="8"/>
      <c r="D606" s="8"/>
      <c r="E606" s="8" t="s">
        <v>927</v>
      </c>
      <c r="F606" s="8" t="s">
        <v>964</v>
      </c>
      <c r="G606" s="12">
        <v>12</v>
      </c>
      <c r="H606" s="12">
        <v>12</v>
      </c>
      <c r="I606" s="12">
        <v>12</v>
      </c>
      <c r="J606" s="12">
        <v>23554.98</v>
      </c>
      <c r="K606" s="12">
        <v>0</v>
      </c>
      <c r="L606" s="12">
        <v>0</v>
      </c>
      <c r="M606" s="12">
        <v>1</v>
      </c>
      <c r="N606" s="12">
        <v>1</v>
      </c>
      <c r="O606" s="12">
        <v>1</v>
      </c>
      <c r="P606" s="12">
        <v>282659.76</v>
      </c>
      <c r="Q606" s="12">
        <v>0</v>
      </c>
      <c r="R606" s="12">
        <v>0</v>
      </c>
    </row>
    <row r="607" ht="40" customHeight="1">
      <c r="A607" s="9" t="s">
        <v>1280</v>
      </c>
      <c r="B607" s="9"/>
      <c r="C607" s="8"/>
      <c r="D607" s="8"/>
      <c r="E607" s="8" t="s">
        <v>927</v>
      </c>
      <c r="F607" s="8" t="s">
        <v>966</v>
      </c>
      <c r="G607" s="12">
        <v>12</v>
      </c>
      <c r="H607" s="12">
        <v>0</v>
      </c>
      <c r="I607" s="12">
        <v>0</v>
      </c>
      <c r="J607" s="12">
        <v>8261</v>
      </c>
      <c r="K607" s="12">
        <v>0</v>
      </c>
      <c r="L607" s="12">
        <v>0</v>
      </c>
      <c r="M607" s="12">
        <v>1</v>
      </c>
      <c r="N607" s="12">
        <v>1</v>
      </c>
      <c r="O607" s="12">
        <v>1</v>
      </c>
      <c r="P607" s="12">
        <v>99132</v>
      </c>
      <c r="Q607" s="12">
        <v>0</v>
      </c>
      <c r="R607" s="12">
        <v>0</v>
      </c>
    </row>
    <row r="608" ht="40" customHeight="1">
      <c r="A608" s="9" t="s">
        <v>1281</v>
      </c>
      <c r="B608" s="9"/>
      <c r="C608" s="8"/>
      <c r="D608" s="8"/>
      <c r="E608" s="8" t="s">
        <v>927</v>
      </c>
      <c r="F608" s="8" t="s">
        <v>968</v>
      </c>
      <c r="G608" s="12">
        <v>0</v>
      </c>
      <c r="H608" s="12">
        <v>0</v>
      </c>
      <c r="I608" s="12">
        <v>0</v>
      </c>
      <c r="J608" s="12">
        <v>0</v>
      </c>
      <c r="K608" s="12">
        <v>0</v>
      </c>
      <c r="L608" s="12">
        <v>0</v>
      </c>
      <c r="M608" s="12">
        <v>1</v>
      </c>
      <c r="N608" s="12">
        <v>1</v>
      </c>
      <c r="O608" s="12">
        <v>1</v>
      </c>
      <c r="P608" s="12">
        <v>0</v>
      </c>
      <c r="Q608" s="12">
        <v>0</v>
      </c>
      <c r="R608" s="12">
        <v>0</v>
      </c>
    </row>
    <row r="609" ht="40" customHeight="1">
      <c r="A609" s="9" t="s">
        <v>1282</v>
      </c>
      <c r="B609" s="9"/>
      <c r="C609" s="8"/>
      <c r="D609" s="8"/>
      <c r="E609" s="8" t="s">
        <v>927</v>
      </c>
      <c r="F609" s="8" t="s">
        <v>970</v>
      </c>
      <c r="G609" s="12">
        <v>1</v>
      </c>
      <c r="H609" s="12">
        <v>0</v>
      </c>
      <c r="I609" s="12">
        <v>0</v>
      </c>
      <c r="J609" s="12">
        <v>2660</v>
      </c>
      <c r="K609" s="12">
        <v>0</v>
      </c>
      <c r="L609" s="12">
        <v>0</v>
      </c>
      <c r="M609" s="12">
        <v>1</v>
      </c>
      <c r="N609" s="12">
        <v>1</v>
      </c>
      <c r="O609" s="12">
        <v>1</v>
      </c>
      <c r="P609" s="12">
        <v>2660</v>
      </c>
      <c r="Q609" s="12">
        <v>0</v>
      </c>
      <c r="R609" s="12">
        <v>0</v>
      </c>
    </row>
    <row r="610" ht="80" customHeight="1">
      <c r="A610" s="9" t="s">
        <v>1283</v>
      </c>
      <c r="B610" s="9"/>
      <c r="C610" s="8"/>
      <c r="D610" s="8"/>
      <c r="E610" s="8" t="s">
        <v>927</v>
      </c>
      <c r="F610" s="8" t="s">
        <v>972</v>
      </c>
      <c r="G610" s="12">
        <v>12</v>
      </c>
      <c r="H610" s="12">
        <v>0</v>
      </c>
      <c r="I610" s="12">
        <v>0</v>
      </c>
      <c r="J610" s="12">
        <v>3913.14</v>
      </c>
      <c r="K610" s="12">
        <v>0</v>
      </c>
      <c r="L610" s="12">
        <v>0</v>
      </c>
      <c r="M610" s="12">
        <v>1</v>
      </c>
      <c r="N610" s="12">
        <v>1</v>
      </c>
      <c r="O610" s="12">
        <v>1</v>
      </c>
      <c r="P610" s="12">
        <v>93915.36</v>
      </c>
      <c r="Q610" s="12">
        <v>0</v>
      </c>
      <c r="R610" s="12">
        <v>0</v>
      </c>
    </row>
    <row r="611" ht="40" customHeight="1">
      <c r="A611" s="9" t="s">
        <v>1284</v>
      </c>
      <c r="B611" s="9"/>
      <c r="C611" s="8"/>
      <c r="D611" s="8"/>
      <c r="E611" s="8" t="s">
        <v>927</v>
      </c>
      <c r="F611" s="8" t="s">
        <v>974</v>
      </c>
      <c r="G611" s="12">
        <v>4</v>
      </c>
      <c r="H611" s="12">
        <v>0</v>
      </c>
      <c r="I611" s="12">
        <v>0</v>
      </c>
      <c r="J611" s="12">
        <v>4032</v>
      </c>
      <c r="K611" s="12">
        <v>0</v>
      </c>
      <c r="L611" s="12">
        <v>0</v>
      </c>
      <c r="M611" s="12">
        <v>1</v>
      </c>
      <c r="N611" s="12">
        <v>1</v>
      </c>
      <c r="O611" s="12">
        <v>1</v>
      </c>
      <c r="P611" s="12">
        <v>16128</v>
      </c>
      <c r="Q611" s="12">
        <v>0</v>
      </c>
      <c r="R611" s="12">
        <v>0</v>
      </c>
    </row>
    <row r="612" ht="40" customHeight="1">
      <c r="A612" s="9" t="s">
        <v>1285</v>
      </c>
      <c r="B612" s="9"/>
      <c r="C612" s="8"/>
      <c r="D612" s="8"/>
      <c r="E612" s="8" t="s">
        <v>927</v>
      </c>
      <c r="F612" s="8" t="s">
        <v>976</v>
      </c>
      <c r="G612" s="12">
        <v>12</v>
      </c>
      <c r="H612" s="12">
        <v>0</v>
      </c>
      <c r="I612" s="12">
        <v>0</v>
      </c>
      <c r="J612" s="12">
        <v>3178.333333</v>
      </c>
      <c r="K612" s="12">
        <v>0</v>
      </c>
      <c r="L612" s="12">
        <v>0</v>
      </c>
      <c r="M612" s="12">
        <v>1</v>
      </c>
      <c r="N612" s="12">
        <v>1</v>
      </c>
      <c r="O612" s="12">
        <v>1</v>
      </c>
      <c r="P612" s="12">
        <v>38140</v>
      </c>
      <c r="Q612" s="12">
        <v>0</v>
      </c>
      <c r="R612" s="12">
        <v>0</v>
      </c>
    </row>
    <row r="613" ht="60" customHeight="1">
      <c r="A613" s="9" t="s">
        <v>1286</v>
      </c>
      <c r="B613" s="9"/>
      <c r="C613" s="8"/>
      <c r="D613" s="8"/>
      <c r="E613" s="8" t="s">
        <v>927</v>
      </c>
      <c r="F613" s="8" t="s">
        <v>978</v>
      </c>
      <c r="G613" s="12">
        <v>12</v>
      </c>
      <c r="H613" s="12">
        <v>0</v>
      </c>
      <c r="I613" s="12">
        <v>0</v>
      </c>
      <c r="J613" s="12">
        <v>3500</v>
      </c>
      <c r="K613" s="12">
        <v>0</v>
      </c>
      <c r="L613" s="12">
        <v>0</v>
      </c>
      <c r="M613" s="12">
        <v>1</v>
      </c>
      <c r="N613" s="12">
        <v>1</v>
      </c>
      <c r="O613" s="12">
        <v>1</v>
      </c>
      <c r="P613" s="12">
        <v>42000</v>
      </c>
      <c r="Q613" s="12">
        <v>0</v>
      </c>
      <c r="R613" s="12">
        <v>0</v>
      </c>
    </row>
    <row r="614" ht="40" customHeight="1">
      <c r="A614" s="9" t="s">
        <v>1287</v>
      </c>
      <c r="B614" s="9"/>
      <c r="C614" s="8"/>
      <c r="D614" s="8"/>
      <c r="E614" s="8" t="s">
        <v>927</v>
      </c>
      <c r="F614" s="8" t="s">
        <v>980</v>
      </c>
      <c r="G614" s="12">
        <v>4</v>
      </c>
      <c r="H614" s="12">
        <v>0</v>
      </c>
      <c r="I614" s="12">
        <v>0</v>
      </c>
      <c r="J614" s="12">
        <v>2730</v>
      </c>
      <c r="K614" s="12">
        <v>0</v>
      </c>
      <c r="L614" s="12">
        <v>0</v>
      </c>
      <c r="M614" s="12">
        <v>1</v>
      </c>
      <c r="N614" s="12">
        <v>1</v>
      </c>
      <c r="O614" s="12">
        <v>1</v>
      </c>
      <c r="P614" s="12">
        <v>10920</v>
      </c>
      <c r="Q614" s="12">
        <v>0</v>
      </c>
      <c r="R614" s="12">
        <v>0</v>
      </c>
    </row>
    <row r="615" ht="40" customHeight="1">
      <c r="A615" s="9" t="s">
        <v>1288</v>
      </c>
      <c r="B615" s="9"/>
      <c r="C615" s="8"/>
      <c r="D615" s="8"/>
      <c r="E615" s="8" t="s">
        <v>927</v>
      </c>
      <c r="F615" s="8" t="s">
        <v>982</v>
      </c>
      <c r="G615" s="12">
        <v>12</v>
      </c>
      <c r="H615" s="12">
        <v>12</v>
      </c>
      <c r="I615" s="12">
        <v>12</v>
      </c>
      <c r="J615" s="12">
        <v>1738.56</v>
      </c>
      <c r="K615" s="12">
        <v>0</v>
      </c>
      <c r="L615" s="12">
        <v>0</v>
      </c>
      <c r="M615" s="12">
        <v>1</v>
      </c>
      <c r="N615" s="12">
        <v>1</v>
      </c>
      <c r="O615" s="12">
        <v>1</v>
      </c>
      <c r="P615" s="12">
        <v>20862.72</v>
      </c>
      <c r="Q615" s="12">
        <v>0</v>
      </c>
      <c r="R615" s="12">
        <v>0</v>
      </c>
    </row>
    <row r="616" ht="40" customHeight="1">
      <c r="A616" s="9" t="s">
        <v>1289</v>
      </c>
      <c r="B616" s="9"/>
      <c r="C616" s="8"/>
      <c r="D616" s="8"/>
      <c r="E616" s="8" t="s">
        <v>927</v>
      </c>
      <c r="F616" s="8" t="s">
        <v>1290</v>
      </c>
      <c r="G616" s="12">
        <v>2</v>
      </c>
      <c r="H616" s="12">
        <v>2</v>
      </c>
      <c r="I616" s="12">
        <v>2</v>
      </c>
      <c r="J616" s="12">
        <v>0</v>
      </c>
      <c r="K616" s="12">
        <v>0</v>
      </c>
      <c r="L616" s="12">
        <v>0</v>
      </c>
      <c r="M616" s="12">
        <v>1</v>
      </c>
      <c r="N616" s="12">
        <v>1</v>
      </c>
      <c r="O616" s="12">
        <v>1</v>
      </c>
      <c r="P616" s="12">
        <v>0</v>
      </c>
      <c r="Q616" s="12">
        <v>0</v>
      </c>
      <c r="R616" s="12">
        <v>0</v>
      </c>
    </row>
    <row r="617" ht="40" customHeight="1">
      <c r="A617" s="9" t="s">
        <v>1291</v>
      </c>
      <c r="B617" s="9"/>
      <c r="C617" s="8"/>
      <c r="D617" s="8"/>
      <c r="E617" s="8" t="s">
        <v>927</v>
      </c>
      <c r="F617" s="8" t="s">
        <v>1292</v>
      </c>
      <c r="G617" s="12">
        <v>12</v>
      </c>
      <c r="H617" s="12">
        <v>0</v>
      </c>
      <c r="I617" s="12">
        <v>0</v>
      </c>
      <c r="J617" s="12">
        <v>4659.166667</v>
      </c>
      <c r="K617" s="12">
        <v>0</v>
      </c>
      <c r="L617" s="12">
        <v>0</v>
      </c>
      <c r="M617" s="12">
        <v>1</v>
      </c>
      <c r="N617" s="12">
        <v>1</v>
      </c>
      <c r="O617" s="12">
        <v>1</v>
      </c>
      <c r="P617" s="12">
        <v>55910</v>
      </c>
      <c r="Q617" s="12">
        <v>0</v>
      </c>
      <c r="R617" s="12">
        <v>0</v>
      </c>
    </row>
    <row r="618" ht="20" customHeight="1">
      <c r="A618" s="24" t="s">
        <v>899</v>
      </c>
      <c r="B618" s="24"/>
      <c r="C618" s="24"/>
      <c r="D618" s="24"/>
      <c r="E618" s="24"/>
      <c r="F618" s="18" t="s">
        <v>983</v>
      </c>
      <c r="G618" s="18" t="s">
        <v>46</v>
      </c>
      <c r="H618" s="18" t="s">
        <v>46</v>
      </c>
      <c r="I618" s="18" t="s">
        <v>46</v>
      </c>
      <c r="J618" s="18" t="s">
        <v>46</v>
      </c>
      <c r="K618" s="18" t="s">
        <v>46</v>
      </c>
      <c r="L618" s="18" t="s">
        <v>46</v>
      </c>
      <c r="M618" s="18" t="s">
        <v>46</v>
      </c>
      <c r="N618" s="18" t="s">
        <v>46</v>
      </c>
      <c r="O618" s="18" t="s">
        <v>46</v>
      </c>
      <c r="P618" s="15">
        <f>SUBTOTAL(9,P588:P617)</f>
      </c>
      <c r="Q618" s="15">
        <f>SUBTOTAL(9,Q588:Q617)</f>
      </c>
      <c r="R618" s="15">
        <f>SUBTOTAL(9,R588:R617)</f>
      </c>
    </row>
    <row r="619" ht="40" customHeight="1">
      <c r="A619" s="9" t="s">
        <v>1293</v>
      </c>
      <c r="B619" s="9"/>
      <c r="C619" s="8"/>
      <c r="D619" s="8"/>
      <c r="E619" s="8" t="s">
        <v>985</v>
      </c>
      <c r="F619" s="8" t="s">
        <v>986</v>
      </c>
      <c r="G619" s="12">
        <v>1</v>
      </c>
      <c r="H619" s="12">
        <v>1</v>
      </c>
      <c r="I619" s="12">
        <v>1</v>
      </c>
      <c r="J619" s="12">
        <v>1</v>
      </c>
      <c r="K619" s="12">
        <v>1</v>
      </c>
      <c r="L619" s="12">
        <v>1</v>
      </c>
      <c r="M619" s="12">
        <v>1</v>
      </c>
      <c r="N619" s="12">
        <v>1</v>
      </c>
      <c r="O619" s="12">
        <v>1</v>
      </c>
      <c r="P619" s="12">
        <v>0</v>
      </c>
      <c r="Q619" s="12">
        <v>0</v>
      </c>
      <c r="R619" s="12">
        <v>0</v>
      </c>
    </row>
    <row r="620" ht="40" customHeight="1">
      <c r="A620" s="9" t="s">
        <v>1294</v>
      </c>
      <c r="B620" s="9"/>
      <c r="C620" s="8"/>
      <c r="D620" s="8"/>
      <c r="E620" s="8" t="s">
        <v>985</v>
      </c>
      <c r="F620" s="8" t="s">
        <v>988</v>
      </c>
      <c r="G620" s="12">
        <v>1</v>
      </c>
      <c r="H620" s="12">
        <v>1</v>
      </c>
      <c r="I620" s="12">
        <v>1</v>
      </c>
      <c r="J620" s="12">
        <v>1</v>
      </c>
      <c r="K620" s="12">
        <v>1</v>
      </c>
      <c r="L620" s="12">
        <v>1</v>
      </c>
      <c r="M620" s="12">
        <v>1</v>
      </c>
      <c r="N620" s="12">
        <v>1</v>
      </c>
      <c r="O620" s="12">
        <v>1</v>
      </c>
      <c r="P620" s="12">
        <v>0</v>
      </c>
      <c r="Q620" s="12">
        <v>0</v>
      </c>
      <c r="R620" s="12">
        <v>0</v>
      </c>
    </row>
    <row r="621" ht="40" customHeight="1">
      <c r="A621" s="9" t="s">
        <v>1295</v>
      </c>
      <c r="B621" s="9"/>
      <c r="C621" s="8"/>
      <c r="D621" s="8"/>
      <c r="E621" s="8" t="s">
        <v>985</v>
      </c>
      <c r="F621" s="8" t="s">
        <v>990</v>
      </c>
      <c r="G621" s="12">
        <v>1</v>
      </c>
      <c r="H621" s="12">
        <v>1</v>
      </c>
      <c r="I621" s="12">
        <v>1</v>
      </c>
      <c r="J621" s="12">
        <v>1</v>
      </c>
      <c r="K621" s="12">
        <v>1</v>
      </c>
      <c r="L621" s="12">
        <v>1</v>
      </c>
      <c r="M621" s="12">
        <v>1</v>
      </c>
      <c r="N621" s="12">
        <v>1</v>
      </c>
      <c r="O621" s="12">
        <v>1</v>
      </c>
      <c r="P621" s="12">
        <v>0</v>
      </c>
      <c r="Q621" s="12">
        <v>0</v>
      </c>
      <c r="R621" s="12">
        <v>0</v>
      </c>
    </row>
    <row r="622" ht="40" customHeight="1">
      <c r="A622" s="9" t="s">
        <v>1296</v>
      </c>
      <c r="B622" s="9"/>
      <c r="C622" s="8"/>
      <c r="D622" s="8"/>
      <c r="E622" s="8" t="s">
        <v>985</v>
      </c>
      <c r="F622" s="8" t="s">
        <v>992</v>
      </c>
      <c r="G622" s="12">
        <v>1</v>
      </c>
      <c r="H622" s="12">
        <v>0</v>
      </c>
      <c r="I622" s="12">
        <v>0</v>
      </c>
      <c r="J622" s="12">
        <v>1</v>
      </c>
      <c r="K622" s="12">
        <v>1</v>
      </c>
      <c r="L622" s="12">
        <v>1</v>
      </c>
      <c r="M622" s="12">
        <v>1</v>
      </c>
      <c r="N622" s="12">
        <v>1</v>
      </c>
      <c r="O622" s="12">
        <v>1</v>
      </c>
      <c r="P622" s="12">
        <v>4200</v>
      </c>
      <c r="Q622" s="12">
        <v>0</v>
      </c>
      <c r="R622" s="12">
        <v>0</v>
      </c>
    </row>
    <row r="623" ht="40" customHeight="1">
      <c r="A623" s="9" t="s">
        <v>1297</v>
      </c>
      <c r="B623" s="9"/>
      <c r="C623" s="8"/>
      <c r="D623" s="8"/>
      <c r="E623" s="8" t="s">
        <v>985</v>
      </c>
      <c r="F623" s="8" t="s">
        <v>994</v>
      </c>
      <c r="G623" s="12">
        <v>1</v>
      </c>
      <c r="H623" s="12">
        <v>0</v>
      </c>
      <c r="I623" s="12">
        <v>0</v>
      </c>
      <c r="J623" s="12">
        <v>1</v>
      </c>
      <c r="K623" s="12">
        <v>1</v>
      </c>
      <c r="L623" s="12">
        <v>1</v>
      </c>
      <c r="M623" s="12">
        <v>1</v>
      </c>
      <c r="N623" s="12">
        <v>1</v>
      </c>
      <c r="O623" s="12">
        <v>1</v>
      </c>
      <c r="P623" s="12">
        <v>7100</v>
      </c>
      <c r="Q623" s="12">
        <v>0</v>
      </c>
      <c r="R623" s="12">
        <v>0</v>
      </c>
    </row>
    <row r="624" ht="40" customHeight="1">
      <c r="A624" s="9" t="s">
        <v>1298</v>
      </c>
      <c r="B624" s="9"/>
      <c r="C624" s="8"/>
      <c r="D624" s="8"/>
      <c r="E624" s="8" t="s">
        <v>985</v>
      </c>
      <c r="F624" s="8" t="s">
        <v>996</v>
      </c>
      <c r="G624" s="12">
        <v>1</v>
      </c>
      <c r="H624" s="12">
        <v>0</v>
      </c>
      <c r="I624" s="12">
        <v>0</v>
      </c>
      <c r="J624" s="12">
        <v>1</v>
      </c>
      <c r="K624" s="12">
        <v>1</v>
      </c>
      <c r="L624" s="12">
        <v>1</v>
      </c>
      <c r="M624" s="12">
        <v>1</v>
      </c>
      <c r="N624" s="12">
        <v>1</v>
      </c>
      <c r="O624" s="12">
        <v>1</v>
      </c>
      <c r="P624" s="12">
        <v>4800</v>
      </c>
      <c r="Q624" s="12">
        <v>0</v>
      </c>
      <c r="R624" s="12">
        <v>0</v>
      </c>
    </row>
    <row r="625" ht="40" customHeight="1">
      <c r="A625" s="9" t="s">
        <v>1299</v>
      </c>
      <c r="B625" s="9"/>
      <c r="C625" s="8"/>
      <c r="D625" s="8"/>
      <c r="E625" s="8" t="s">
        <v>985</v>
      </c>
      <c r="F625" s="8" t="s">
        <v>998</v>
      </c>
      <c r="G625" s="12">
        <v>1</v>
      </c>
      <c r="H625" s="12">
        <v>1</v>
      </c>
      <c r="I625" s="12">
        <v>1</v>
      </c>
      <c r="J625" s="12">
        <v>1</v>
      </c>
      <c r="K625" s="12">
        <v>1</v>
      </c>
      <c r="L625" s="12">
        <v>1</v>
      </c>
      <c r="M625" s="12">
        <v>1</v>
      </c>
      <c r="N625" s="12">
        <v>1</v>
      </c>
      <c r="O625" s="12">
        <v>1</v>
      </c>
      <c r="P625" s="12">
        <v>27552</v>
      </c>
      <c r="Q625" s="12">
        <v>0</v>
      </c>
      <c r="R625" s="12">
        <v>0</v>
      </c>
    </row>
    <row r="626" ht="40" customHeight="1">
      <c r="A626" s="9" t="s">
        <v>1300</v>
      </c>
      <c r="B626" s="9"/>
      <c r="C626" s="8"/>
      <c r="D626" s="8"/>
      <c r="E626" s="8" t="s">
        <v>985</v>
      </c>
      <c r="F626" s="8" t="s">
        <v>1000</v>
      </c>
      <c r="G626" s="12">
        <v>1</v>
      </c>
      <c r="H626" s="12">
        <v>1</v>
      </c>
      <c r="I626" s="12">
        <v>1</v>
      </c>
      <c r="J626" s="12">
        <v>1</v>
      </c>
      <c r="K626" s="12">
        <v>1</v>
      </c>
      <c r="L626" s="12">
        <v>1</v>
      </c>
      <c r="M626" s="12">
        <v>1</v>
      </c>
      <c r="N626" s="12">
        <v>1</v>
      </c>
      <c r="O626" s="12">
        <v>1</v>
      </c>
      <c r="P626" s="12">
        <v>722400</v>
      </c>
      <c r="Q626" s="12">
        <v>0</v>
      </c>
      <c r="R626" s="12">
        <v>0</v>
      </c>
    </row>
    <row r="627" ht="40" customHeight="1">
      <c r="A627" s="9" t="s">
        <v>1301</v>
      </c>
      <c r="B627" s="9"/>
      <c r="C627" s="8"/>
      <c r="D627" s="8"/>
      <c r="E627" s="8" t="s">
        <v>985</v>
      </c>
      <c r="F627" s="8" t="s">
        <v>1002</v>
      </c>
      <c r="G627" s="12">
        <v>1</v>
      </c>
      <c r="H627" s="12">
        <v>1</v>
      </c>
      <c r="I627" s="12">
        <v>1</v>
      </c>
      <c r="J627" s="12">
        <v>1</v>
      </c>
      <c r="K627" s="12">
        <v>1</v>
      </c>
      <c r="L627" s="12">
        <v>1</v>
      </c>
      <c r="M627" s="12">
        <v>1</v>
      </c>
      <c r="N627" s="12">
        <v>1</v>
      </c>
      <c r="O627" s="12">
        <v>1</v>
      </c>
      <c r="P627" s="12">
        <v>7450</v>
      </c>
      <c r="Q627" s="12">
        <v>0</v>
      </c>
      <c r="R627" s="12">
        <v>0</v>
      </c>
    </row>
    <row r="628" ht="60" customHeight="1">
      <c r="A628" s="9" t="s">
        <v>1302</v>
      </c>
      <c r="B628" s="9"/>
      <c r="C628" s="8"/>
      <c r="D628" s="8"/>
      <c r="E628" s="8" t="s">
        <v>985</v>
      </c>
      <c r="F628" s="8" t="s">
        <v>1004</v>
      </c>
      <c r="G628" s="12">
        <v>1</v>
      </c>
      <c r="H628" s="12">
        <v>1</v>
      </c>
      <c r="I628" s="12">
        <v>1</v>
      </c>
      <c r="J628" s="12">
        <v>1</v>
      </c>
      <c r="K628" s="12">
        <v>1</v>
      </c>
      <c r="L628" s="12">
        <v>1</v>
      </c>
      <c r="M628" s="12">
        <v>1</v>
      </c>
      <c r="N628" s="12">
        <v>1</v>
      </c>
      <c r="O628" s="12">
        <v>1</v>
      </c>
      <c r="P628" s="12">
        <v>66144</v>
      </c>
      <c r="Q628" s="12">
        <v>0</v>
      </c>
      <c r="R628" s="12">
        <v>0</v>
      </c>
    </row>
    <row r="629" ht="40" customHeight="1">
      <c r="A629" s="9" t="s">
        <v>1303</v>
      </c>
      <c r="B629" s="9"/>
      <c r="C629" s="8"/>
      <c r="D629" s="8"/>
      <c r="E629" s="8" t="s">
        <v>985</v>
      </c>
      <c r="F629" s="8" t="s">
        <v>1006</v>
      </c>
      <c r="G629" s="12">
        <v>1</v>
      </c>
      <c r="H629" s="12">
        <v>1</v>
      </c>
      <c r="I629" s="12">
        <v>1</v>
      </c>
      <c r="J629" s="12">
        <v>1</v>
      </c>
      <c r="K629" s="12">
        <v>1</v>
      </c>
      <c r="L629" s="12">
        <v>1</v>
      </c>
      <c r="M629" s="12">
        <v>1</v>
      </c>
      <c r="N629" s="12">
        <v>1</v>
      </c>
      <c r="O629" s="12">
        <v>1</v>
      </c>
      <c r="P629" s="12">
        <v>96000</v>
      </c>
      <c r="Q629" s="12">
        <v>0</v>
      </c>
      <c r="R629" s="12">
        <v>0</v>
      </c>
    </row>
    <row r="630" ht="60" customHeight="1">
      <c r="A630" s="9" t="s">
        <v>1304</v>
      </c>
      <c r="B630" s="9"/>
      <c r="C630" s="8"/>
      <c r="D630" s="8"/>
      <c r="E630" s="8" t="s">
        <v>985</v>
      </c>
      <c r="F630" s="8" t="s">
        <v>1008</v>
      </c>
      <c r="G630" s="12">
        <v>1</v>
      </c>
      <c r="H630" s="12">
        <v>1</v>
      </c>
      <c r="I630" s="12">
        <v>1</v>
      </c>
      <c r="J630" s="12">
        <v>1</v>
      </c>
      <c r="K630" s="12">
        <v>1</v>
      </c>
      <c r="L630" s="12">
        <v>1</v>
      </c>
      <c r="M630" s="12">
        <v>1</v>
      </c>
      <c r="N630" s="12">
        <v>1</v>
      </c>
      <c r="O630" s="12">
        <v>1</v>
      </c>
      <c r="P630" s="12">
        <v>82875</v>
      </c>
      <c r="Q630" s="12">
        <v>0</v>
      </c>
      <c r="R630" s="12">
        <v>0</v>
      </c>
    </row>
    <row r="631" ht="40" customHeight="1">
      <c r="A631" s="9" t="s">
        <v>1305</v>
      </c>
      <c r="B631" s="9"/>
      <c r="C631" s="8"/>
      <c r="D631" s="8"/>
      <c r="E631" s="8" t="s">
        <v>985</v>
      </c>
      <c r="F631" s="8" t="s">
        <v>1010</v>
      </c>
      <c r="G631" s="12">
        <v>1</v>
      </c>
      <c r="H631" s="12">
        <v>1</v>
      </c>
      <c r="I631" s="12">
        <v>1</v>
      </c>
      <c r="J631" s="12">
        <v>1</v>
      </c>
      <c r="K631" s="12">
        <v>1</v>
      </c>
      <c r="L631" s="12">
        <v>1</v>
      </c>
      <c r="M631" s="12">
        <v>1</v>
      </c>
      <c r="N631" s="12">
        <v>1</v>
      </c>
      <c r="O631" s="12">
        <v>1</v>
      </c>
      <c r="P631" s="12">
        <v>171787.53</v>
      </c>
      <c r="Q631" s="12">
        <v>0</v>
      </c>
      <c r="R631" s="12">
        <v>0</v>
      </c>
    </row>
    <row r="632" ht="40" customHeight="1">
      <c r="A632" s="9" t="s">
        <v>1305</v>
      </c>
      <c r="B632" s="9"/>
      <c r="C632" s="8"/>
      <c r="D632" s="8"/>
      <c r="E632" s="8" t="s">
        <v>985</v>
      </c>
      <c r="F632" s="8" t="s">
        <v>1012</v>
      </c>
      <c r="G632" s="12">
        <v>1</v>
      </c>
      <c r="H632" s="12">
        <v>0</v>
      </c>
      <c r="I632" s="12">
        <v>0</v>
      </c>
      <c r="J632" s="12">
        <v>1</v>
      </c>
      <c r="K632" s="12">
        <v>1</v>
      </c>
      <c r="L632" s="12">
        <v>1</v>
      </c>
      <c r="M632" s="12">
        <v>1</v>
      </c>
      <c r="N632" s="12">
        <v>1</v>
      </c>
      <c r="O632" s="12">
        <v>1</v>
      </c>
      <c r="P632" s="12">
        <v>27736.3</v>
      </c>
      <c r="Q632" s="12">
        <v>0</v>
      </c>
      <c r="R632" s="12">
        <v>0</v>
      </c>
    </row>
    <row r="633" ht="40" customHeight="1">
      <c r="A633" s="9" t="s">
        <v>1305</v>
      </c>
      <c r="B633" s="9"/>
      <c r="C633" s="8"/>
      <c r="D633" s="8"/>
      <c r="E633" s="8" t="s">
        <v>985</v>
      </c>
      <c r="F633" s="8" t="s">
        <v>1014</v>
      </c>
      <c r="G633" s="12">
        <v>1</v>
      </c>
      <c r="H633" s="12">
        <v>0</v>
      </c>
      <c r="I633" s="12">
        <v>0</v>
      </c>
      <c r="J633" s="12">
        <v>1</v>
      </c>
      <c r="K633" s="12">
        <v>1</v>
      </c>
      <c r="L633" s="12">
        <v>1</v>
      </c>
      <c r="M633" s="12">
        <v>1</v>
      </c>
      <c r="N633" s="12">
        <v>1</v>
      </c>
      <c r="O633" s="12">
        <v>1</v>
      </c>
      <c r="P633" s="12">
        <v>-51123.83</v>
      </c>
      <c r="Q633" s="12">
        <v>0</v>
      </c>
      <c r="R633" s="12">
        <v>0</v>
      </c>
    </row>
    <row r="634" ht="40" customHeight="1">
      <c r="A634" s="9" t="s">
        <v>1306</v>
      </c>
      <c r="B634" s="9"/>
      <c r="C634" s="8"/>
      <c r="D634" s="8"/>
      <c r="E634" s="8" t="s">
        <v>985</v>
      </c>
      <c r="F634" s="8" t="s">
        <v>1016</v>
      </c>
      <c r="G634" s="12">
        <v>1</v>
      </c>
      <c r="H634" s="12">
        <v>1</v>
      </c>
      <c r="I634" s="12">
        <v>1</v>
      </c>
      <c r="J634" s="12">
        <v>1</v>
      </c>
      <c r="K634" s="12">
        <v>1</v>
      </c>
      <c r="L634" s="12">
        <v>1</v>
      </c>
      <c r="M634" s="12">
        <v>1</v>
      </c>
      <c r="N634" s="12">
        <v>1</v>
      </c>
      <c r="O634" s="12">
        <v>1</v>
      </c>
      <c r="P634" s="12">
        <v>26832.96</v>
      </c>
      <c r="Q634" s="12">
        <v>0</v>
      </c>
      <c r="R634" s="12">
        <v>0</v>
      </c>
    </row>
    <row r="635" ht="40" customHeight="1">
      <c r="A635" s="9" t="s">
        <v>1307</v>
      </c>
      <c r="B635" s="9"/>
      <c r="C635" s="8"/>
      <c r="D635" s="8"/>
      <c r="E635" s="8" t="s">
        <v>985</v>
      </c>
      <c r="F635" s="8" t="s">
        <v>1018</v>
      </c>
      <c r="G635" s="12">
        <v>1</v>
      </c>
      <c r="H635" s="12">
        <v>1</v>
      </c>
      <c r="I635" s="12">
        <v>1</v>
      </c>
      <c r="J635" s="12">
        <v>1</v>
      </c>
      <c r="K635" s="12">
        <v>1</v>
      </c>
      <c r="L635" s="12">
        <v>1</v>
      </c>
      <c r="M635" s="12">
        <v>1</v>
      </c>
      <c r="N635" s="12">
        <v>1</v>
      </c>
      <c r="O635" s="12">
        <v>1</v>
      </c>
      <c r="P635" s="12">
        <v>62400</v>
      </c>
      <c r="Q635" s="12">
        <v>0</v>
      </c>
      <c r="R635" s="12">
        <v>0</v>
      </c>
    </row>
    <row r="636" ht="40" customHeight="1">
      <c r="A636" s="9" t="s">
        <v>1308</v>
      </c>
      <c r="B636" s="9"/>
      <c r="C636" s="8"/>
      <c r="D636" s="8"/>
      <c r="E636" s="8" t="s">
        <v>985</v>
      </c>
      <c r="F636" s="8" t="s">
        <v>1020</v>
      </c>
      <c r="G636" s="12">
        <v>1</v>
      </c>
      <c r="H636" s="12">
        <v>1</v>
      </c>
      <c r="I636" s="12">
        <v>1</v>
      </c>
      <c r="J636" s="12">
        <v>1</v>
      </c>
      <c r="K636" s="12">
        <v>1</v>
      </c>
      <c r="L636" s="12">
        <v>1</v>
      </c>
      <c r="M636" s="12">
        <v>1</v>
      </c>
      <c r="N636" s="12">
        <v>1</v>
      </c>
      <c r="O636" s="12">
        <v>1</v>
      </c>
      <c r="P636" s="12">
        <v>0</v>
      </c>
      <c r="Q636" s="12">
        <v>0</v>
      </c>
      <c r="R636" s="12">
        <v>0</v>
      </c>
    </row>
    <row r="637" ht="40" customHeight="1">
      <c r="A637" s="9" t="s">
        <v>1309</v>
      </c>
      <c r="B637" s="9"/>
      <c r="C637" s="8"/>
      <c r="D637" s="8"/>
      <c r="E637" s="8" t="s">
        <v>985</v>
      </c>
      <c r="F637" s="8" t="s">
        <v>1022</v>
      </c>
      <c r="G637" s="12">
        <v>1</v>
      </c>
      <c r="H637" s="12">
        <v>1</v>
      </c>
      <c r="I637" s="12">
        <v>1</v>
      </c>
      <c r="J637" s="12">
        <v>1</v>
      </c>
      <c r="K637" s="12">
        <v>1</v>
      </c>
      <c r="L637" s="12">
        <v>1</v>
      </c>
      <c r="M637" s="12">
        <v>1</v>
      </c>
      <c r="N637" s="12">
        <v>1</v>
      </c>
      <c r="O637" s="12">
        <v>1</v>
      </c>
      <c r="P637" s="12">
        <v>45000</v>
      </c>
      <c r="Q637" s="12">
        <v>0</v>
      </c>
      <c r="R637" s="12">
        <v>0</v>
      </c>
    </row>
    <row r="638" ht="40" customHeight="1">
      <c r="A638" s="9" t="s">
        <v>1310</v>
      </c>
      <c r="B638" s="9"/>
      <c r="C638" s="8"/>
      <c r="D638" s="8"/>
      <c r="E638" s="8" t="s">
        <v>985</v>
      </c>
      <c r="F638" s="8" t="s">
        <v>1024</v>
      </c>
      <c r="G638" s="12">
        <v>1</v>
      </c>
      <c r="H638" s="12">
        <v>1</v>
      </c>
      <c r="I638" s="12">
        <v>1</v>
      </c>
      <c r="J638" s="12">
        <v>1</v>
      </c>
      <c r="K638" s="12">
        <v>1</v>
      </c>
      <c r="L638" s="12">
        <v>1</v>
      </c>
      <c r="M638" s="12">
        <v>1</v>
      </c>
      <c r="N638" s="12">
        <v>1</v>
      </c>
      <c r="O638" s="12">
        <v>1</v>
      </c>
      <c r="P638" s="12">
        <v>0</v>
      </c>
      <c r="Q638" s="12">
        <v>0</v>
      </c>
      <c r="R638" s="12">
        <v>0</v>
      </c>
    </row>
    <row r="639" ht="40" customHeight="1">
      <c r="A639" s="9" t="s">
        <v>1311</v>
      </c>
      <c r="B639" s="9"/>
      <c r="C639" s="8"/>
      <c r="D639" s="8"/>
      <c r="E639" s="8" t="s">
        <v>985</v>
      </c>
      <c r="F639" s="8" t="s">
        <v>1026</v>
      </c>
      <c r="G639" s="12">
        <v>1</v>
      </c>
      <c r="H639" s="12">
        <v>0</v>
      </c>
      <c r="I639" s="12">
        <v>0</v>
      </c>
      <c r="J639" s="12">
        <v>1</v>
      </c>
      <c r="K639" s="12">
        <v>1</v>
      </c>
      <c r="L639" s="12">
        <v>1</v>
      </c>
      <c r="M639" s="12">
        <v>1</v>
      </c>
      <c r="N639" s="12">
        <v>1</v>
      </c>
      <c r="O639" s="12">
        <v>1</v>
      </c>
      <c r="P639" s="12">
        <v>10140</v>
      </c>
      <c r="Q639" s="12">
        <v>0</v>
      </c>
      <c r="R639" s="12">
        <v>0</v>
      </c>
    </row>
    <row r="640" ht="20" customHeight="1">
      <c r="A640" s="9" t="s">
        <v>1312</v>
      </c>
      <c r="B640" s="9"/>
      <c r="C640" s="8"/>
      <c r="D640" s="8"/>
      <c r="E640" s="8" t="s">
        <v>985</v>
      </c>
      <c r="F640" s="8" t="s">
        <v>1028</v>
      </c>
      <c r="G640" s="12">
        <v>1</v>
      </c>
      <c r="H640" s="12">
        <v>0</v>
      </c>
      <c r="I640" s="12">
        <v>0</v>
      </c>
      <c r="J640" s="12">
        <v>1</v>
      </c>
      <c r="K640" s="12">
        <v>1</v>
      </c>
      <c r="L640" s="12">
        <v>1</v>
      </c>
      <c r="M640" s="12">
        <v>1</v>
      </c>
      <c r="N640" s="12">
        <v>1</v>
      </c>
      <c r="O640" s="12">
        <v>1</v>
      </c>
      <c r="P640" s="12">
        <v>48400</v>
      </c>
      <c r="Q640" s="12">
        <v>0</v>
      </c>
      <c r="R640" s="12">
        <v>0</v>
      </c>
    </row>
    <row r="641" ht="40" customHeight="1">
      <c r="A641" s="9" t="s">
        <v>1313</v>
      </c>
      <c r="B641" s="9"/>
      <c r="C641" s="8"/>
      <c r="D641" s="8"/>
      <c r="E641" s="8" t="s">
        <v>985</v>
      </c>
      <c r="F641" s="8" t="s">
        <v>1030</v>
      </c>
      <c r="G641" s="12">
        <v>1</v>
      </c>
      <c r="H641" s="12">
        <v>0</v>
      </c>
      <c r="I641" s="12">
        <v>0</v>
      </c>
      <c r="J641" s="12">
        <v>1</v>
      </c>
      <c r="K641" s="12">
        <v>1</v>
      </c>
      <c r="L641" s="12">
        <v>1</v>
      </c>
      <c r="M641" s="12">
        <v>1</v>
      </c>
      <c r="N641" s="12">
        <v>1</v>
      </c>
      <c r="O641" s="12">
        <v>1</v>
      </c>
      <c r="P641" s="12">
        <v>21000</v>
      </c>
      <c r="Q641" s="12">
        <v>0</v>
      </c>
      <c r="R641" s="12">
        <v>0</v>
      </c>
    </row>
    <row r="642" ht="40" customHeight="1">
      <c r="A642" s="9" t="s">
        <v>1314</v>
      </c>
      <c r="B642" s="9"/>
      <c r="C642" s="8"/>
      <c r="D642" s="8"/>
      <c r="E642" s="8" t="s">
        <v>985</v>
      </c>
      <c r="F642" s="8" t="s">
        <v>1032</v>
      </c>
      <c r="G642" s="12">
        <v>1</v>
      </c>
      <c r="H642" s="12">
        <v>0</v>
      </c>
      <c r="I642" s="12">
        <v>0</v>
      </c>
      <c r="J642" s="12">
        <v>1</v>
      </c>
      <c r="K642" s="12">
        <v>1</v>
      </c>
      <c r="L642" s="12">
        <v>1</v>
      </c>
      <c r="M642" s="12">
        <v>1</v>
      </c>
      <c r="N642" s="12">
        <v>1</v>
      </c>
      <c r="O642" s="12">
        <v>1</v>
      </c>
      <c r="P642" s="12">
        <v>4490</v>
      </c>
      <c r="Q642" s="12">
        <v>0</v>
      </c>
      <c r="R642" s="12">
        <v>0</v>
      </c>
    </row>
    <row r="643" ht="40" customHeight="1">
      <c r="A643" s="9" t="s">
        <v>1315</v>
      </c>
      <c r="B643" s="9"/>
      <c r="C643" s="8"/>
      <c r="D643" s="8"/>
      <c r="E643" s="8" t="s">
        <v>985</v>
      </c>
      <c r="F643" s="8" t="s">
        <v>1034</v>
      </c>
      <c r="G643" s="12">
        <v>1</v>
      </c>
      <c r="H643" s="12">
        <v>0</v>
      </c>
      <c r="I643" s="12">
        <v>0</v>
      </c>
      <c r="J643" s="12">
        <v>1</v>
      </c>
      <c r="K643" s="12">
        <v>1</v>
      </c>
      <c r="L643" s="12">
        <v>1</v>
      </c>
      <c r="M643" s="12">
        <v>1</v>
      </c>
      <c r="N643" s="12">
        <v>1</v>
      </c>
      <c r="O643" s="12">
        <v>1</v>
      </c>
      <c r="P643" s="12">
        <v>11684.48</v>
      </c>
      <c r="Q643" s="12">
        <v>0</v>
      </c>
      <c r="R643" s="12">
        <v>0</v>
      </c>
    </row>
    <row r="644" ht="40" customHeight="1">
      <c r="A644" s="9" t="s">
        <v>1316</v>
      </c>
      <c r="B644" s="9"/>
      <c r="C644" s="8"/>
      <c r="D644" s="8"/>
      <c r="E644" s="8" t="s">
        <v>985</v>
      </c>
      <c r="F644" s="8" t="s">
        <v>1036</v>
      </c>
      <c r="G644" s="12">
        <v>1</v>
      </c>
      <c r="H644" s="12">
        <v>0</v>
      </c>
      <c r="I644" s="12">
        <v>0</v>
      </c>
      <c r="J644" s="12">
        <v>1</v>
      </c>
      <c r="K644" s="12">
        <v>1</v>
      </c>
      <c r="L644" s="12">
        <v>1</v>
      </c>
      <c r="M644" s="12">
        <v>1</v>
      </c>
      <c r="N644" s="12">
        <v>1</v>
      </c>
      <c r="O644" s="12">
        <v>1</v>
      </c>
      <c r="P644" s="12">
        <v>35000</v>
      </c>
      <c r="Q644" s="12">
        <v>0</v>
      </c>
      <c r="R644" s="12">
        <v>0</v>
      </c>
    </row>
    <row r="645" ht="20" customHeight="1">
      <c r="A645" s="9" t="s">
        <v>1317</v>
      </c>
      <c r="B645" s="9"/>
      <c r="C645" s="8"/>
      <c r="D645" s="8"/>
      <c r="E645" s="8" t="s">
        <v>985</v>
      </c>
      <c r="F645" s="8" t="s">
        <v>1038</v>
      </c>
      <c r="G645" s="12">
        <v>1</v>
      </c>
      <c r="H645" s="12">
        <v>0</v>
      </c>
      <c r="I645" s="12">
        <v>0</v>
      </c>
      <c r="J645" s="12">
        <v>1</v>
      </c>
      <c r="K645" s="12">
        <v>1</v>
      </c>
      <c r="L645" s="12">
        <v>1</v>
      </c>
      <c r="M645" s="12">
        <v>1</v>
      </c>
      <c r="N645" s="12">
        <v>1</v>
      </c>
      <c r="O645" s="12">
        <v>1</v>
      </c>
      <c r="P645" s="12">
        <v>7300</v>
      </c>
      <c r="Q645" s="12">
        <v>0</v>
      </c>
      <c r="R645" s="12">
        <v>0</v>
      </c>
    </row>
    <row r="646" ht="40" customHeight="1">
      <c r="A646" s="9" t="s">
        <v>1318</v>
      </c>
      <c r="B646" s="9"/>
      <c r="C646" s="8"/>
      <c r="D646" s="8"/>
      <c r="E646" s="8" t="s">
        <v>985</v>
      </c>
      <c r="F646" s="8" t="s">
        <v>1040</v>
      </c>
      <c r="G646" s="12">
        <v>1</v>
      </c>
      <c r="H646" s="12">
        <v>0</v>
      </c>
      <c r="I646" s="12">
        <v>0</v>
      </c>
      <c r="J646" s="12">
        <v>1</v>
      </c>
      <c r="K646" s="12">
        <v>1</v>
      </c>
      <c r="L646" s="12">
        <v>1</v>
      </c>
      <c r="M646" s="12">
        <v>1</v>
      </c>
      <c r="N646" s="12">
        <v>1</v>
      </c>
      <c r="O646" s="12">
        <v>1</v>
      </c>
      <c r="P646" s="12">
        <v>18334.09</v>
      </c>
      <c r="Q646" s="12">
        <v>0</v>
      </c>
      <c r="R646" s="12">
        <v>0</v>
      </c>
    </row>
    <row r="647" ht="40" customHeight="1">
      <c r="A647" s="9" t="s">
        <v>1314</v>
      </c>
      <c r="B647" s="9"/>
      <c r="C647" s="8"/>
      <c r="D647" s="8"/>
      <c r="E647" s="8" t="s">
        <v>985</v>
      </c>
      <c r="F647" s="8" t="s">
        <v>1042</v>
      </c>
      <c r="G647" s="12">
        <v>1</v>
      </c>
      <c r="H647" s="12">
        <v>0</v>
      </c>
      <c r="I647" s="12">
        <v>0</v>
      </c>
      <c r="J647" s="12">
        <v>1</v>
      </c>
      <c r="K647" s="12">
        <v>1</v>
      </c>
      <c r="L647" s="12">
        <v>1</v>
      </c>
      <c r="M647" s="12">
        <v>1</v>
      </c>
      <c r="N647" s="12">
        <v>1</v>
      </c>
      <c r="O647" s="12">
        <v>1</v>
      </c>
      <c r="P647" s="12">
        <v>98000</v>
      </c>
      <c r="Q647" s="12">
        <v>0</v>
      </c>
      <c r="R647" s="12">
        <v>0</v>
      </c>
    </row>
    <row r="648" ht="40" customHeight="1">
      <c r="A648" s="9" t="s">
        <v>1319</v>
      </c>
      <c r="B648" s="9"/>
      <c r="C648" s="8"/>
      <c r="D648" s="8"/>
      <c r="E648" s="8" t="s">
        <v>985</v>
      </c>
      <c r="F648" s="8" t="s">
        <v>1320</v>
      </c>
      <c r="G648" s="12">
        <v>1</v>
      </c>
      <c r="H648" s="12">
        <v>0</v>
      </c>
      <c r="I648" s="12">
        <v>0</v>
      </c>
      <c r="J648" s="12">
        <v>1</v>
      </c>
      <c r="K648" s="12">
        <v>1</v>
      </c>
      <c r="L648" s="12">
        <v>1</v>
      </c>
      <c r="M648" s="12">
        <v>1</v>
      </c>
      <c r="N648" s="12">
        <v>1</v>
      </c>
      <c r="O648" s="12">
        <v>1</v>
      </c>
      <c r="P648" s="12">
        <v>10000</v>
      </c>
      <c r="Q648" s="12">
        <v>0</v>
      </c>
      <c r="R648" s="12">
        <v>0</v>
      </c>
    </row>
    <row r="649" ht="40" customHeight="1">
      <c r="A649" s="9" t="s">
        <v>1321</v>
      </c>
      <c r="B649" s="9"/>
      <c r="C649" s="8"/>
      <c r="D649" s="8"/>
      <c r="E649" s="8" t="s">
        <v>985</v>
      </c>
      <c r="F649" s="8" t="s">
        <v>1322</v>
      </c>
      <c r="G649" s="12">
        <v>1</v>
      </c>
      <c r="H649" s="12">
        <v>0</v>
      </c>
      <c r="I649" s="12">
        <v>0</v>
      </c>
      <c r="J649" s="12">
        <v>1</v>
      </c>
      <c r="K649" s="12">
        <v>1</v>
      </c>
      <c r="L649" s="12">
        <v>1</v>
      </c>
      <c r="M649" s="12">
        <v>1</v>
      </c>
      <c r="N649" s="12">
        <v>1</v>
      </c>
      <c r="O649" s="12">
        <v>1</v>
      </c>
      <c r="P649" s="12">
        <v>83848</v>
      </c>
      <c r="Q649" s="12">
        <v>0</v>
      </c>
      <c r="R649" s="12">
        <v>0</v>
      </c>
    </row>
    <row r="650" ht="40" customHeight="1">
      <c r="A650" s="9" t="s">
        <v>1323</v>
      </c>
      <c r="B650" s="9"/>
      <c r="C650" s="8"/>
      <c r="D650" s="8"/>
      <c r="E650" s="8" t="s">
        <v>985</v>
      </c>
      <c r="F650" s="8" t="s">
        <v>1324</v>
      </c>
      <c r="G650" s="12">
        <v>1</v>
      </c>
      <c r="H650" s="12">
        <v>0</v>
      </c>
      <c r="I650" s="12">
        <v>0</v>
      </c>
      <c r="J650" s="12">
        <v>1</v>
      </c>
      <c r="K650" s="12">
        <v>1</v>
      </c>
      <c r="L650" s="12">
        <v>1</v>
      </c>
      <c r="M650" s="12">
        <v>1</v>
      </c>
      <c r="N650" s="12">
        <v>1</v>
      </c>
      <c r="O650" s="12">
        <v>1</v>
      </c>
      <c r="P650" s="12">
        <v>10000</v>
      </c>
      <c r="Q650" s="12">
        <v>0</v>
      </c>
      <c r="R650" s="12">
        <v>0</v>
      </c>
    </row>
    <row r="651" ht="40" customHeight="1">
      <c r="A651" s="9" t="s">
        <v>1325</v>
      </c>
      <c r="B651" s="9"/>
      <c r="C651" s="8"/>
      <c r="D651" s="8"/>
      <c r="E651" s="8" t="s">
        <v>985</v>
      </c>
      <c r="F651" s="8" t="s">
        <v>1326</v>
      </c>
      <c r="G651" s="12">
        <v>1</v>
      </c>
      <c r="H651" s="12">
        <v>0</v>
      </c>
      <c r="I651" s="12">
        <v>0</v>
      </c>
      <c r="J651" s="12">
        <v>1</v>
      </c>
      <c r="K651" s="12">
        <v>1</v>
      </c>
      <c r="L651" s="12">
        <v>1</v>
      </c>
      <c r="M651" s="12">
        <v>1</v>
      </c>
      <c r="N651" s="12">
        <v>1</v>
      </c>
      <c r="O651" s="12">
        <v>1</v>
      </c>
      <c r="P651" s="12">
        <v>2000</v>
      </c>
      <c r="Q651" s="12">
        <v>0</v>
      </c>
      <c r="R651" s="12">
        <v>0</v>
      </c>
    </row>
    <row r="652" ht="20" customHeight="1">
      <c r="A652" s="24" t="s">
        <v>899</v>
      </c>
      <c r="B652" s="24"/>
      <c r="C652" s="24"/>
      <c r="D652" s="24"/>
      <c r="E652" s="24"/>
      <c r="F652" s="18" t="s">
        <v>1043</v>
      </c>
      <c r="G652" s="18" t="s">
        <v>46</v>
      </c>
      <c r="H652" s="18" t="s">
        <v>46</v>
      </c>
      <c r="I652" s="18" t="s">
        <v>46</v>
      </c>
      <c r="J652" s="18" t="s">
        <v>46</v>
      </c>
      <c r="K652" s="18" t="s">
        <v>46</v>
      </c>
      <c r="L652" s="18" t="s">
        <v>46</v>
      </c>
      <c r="M652" s="18" t="s">
        <v>46</v>
      </c>
      <c r="N652" s="18" t="s">
        <v>46</v>
      </c>
      <c r="O652" s="18" t="s">
        <v>46</v>
      </c>
      <c r="P652" s="15">
        <f>SUBTOTAL(9,P619:P651)</f>
      </c>
      <c r="Q652" s="15">
        <f>SUBTOTAL(9,Q619:Q651)</f>
      </c>
      <c r="R652" s="15">
        <f>SUBTOTAL(9,R619:R651)</f>
      </c>
    </row>
    <row r="653" ht="20" customHeight="1">
      <c r="A653" s="9" t="s">
        <v>1327</v>
      </c>
      <c r="B653" s="9"/>
      <c r="C653" s="8"/>
      <c r="D653" s="8"/>
      <c r="E653" s="8" t="s">
        <v>1045</v>
      </c>
      <c r="F653" s="8" t="s">
        <v>1046</v>
      </c>
      <c r="G653" s="12">
        <v>1</v>
      </c>
      <c r="H653" s="12">
        <v>1</v>
      </c>
      <c r="I653" s="12">
        <v>1</v>
      </c>
      <c r="J653" s="12">
        <v>1</v>
      </c>
      <c r="K653" s="12">
        <v>1</v>
      </c>
      <c r="L653" s="12">
        <v>1</v>
      </c>
      <c r="M653" s="12">
        <v>1</v>
      </c>
      <c r="N653" s="12">
        <v>1</v>
      </c>
      <c r="O653" s="12">
        <v>1</v>
      </c>
      <c r="P653" s="12">
        <v>11926.14</v>
      </c>
      <c r="Q653" s="12">
        <v>0</v>
      </c>
      <c r="R653" s="12">
        <v>0</v>
      </c>
    </row>
    <row r="654" ht="20" customHeight="1">
      <c r="A654" s="24" t="s">
        <v>899</v>
      </c>
      <c r="B654" s="24"/>
      <c r="C654" s="24"/>
      <c r="D654" s="24"/>
      <c r="E654" s="24"/>
      <c r="F654" s="18" t="s">
        <v>1047</v>
      </c>
      <c r="G654" s="18" t="s">
        <v>46</v>
      </c>
      <c r="H654" s="18" t="s">
        <v>46</v>
      </c>
      <c r="I654" s="18" t="s">
        <v>46</v>
      </c>
      <c r="J654" s="18" t="s">
        <v>46</v>
      </c>
      <c r="K654" s="18" t="s">
        <v>46</v>
      </c>
      <c r="L654" s="18" t="s">
        <v>46</v>
      </c>
      <c r="M654" s="18" t="s">
        <v>46</v>
      </c>
      <c r="N654" s="18" t="s">
        <v>46</v>
      </c>
      <c r="O654" s="18" t="s">
        <v>46</v>
      </c>
      <c r="P654" s="15">
        <f>SUBTOTAL(9,P653:P653)</f>
      </c>
      <c r="Q654" s="15">
        <f>SUBTOTAL(9,Q653:Q653)</f>
      </c>
      <c r="R654" s="15">
        <f>SUBTOTAL(9,R653:R653)</f>
      </c>
    </row>
    <row r="655" ht="40" customHeight="1">
      <c r="A655" s="9" t="s">
        <v>1328</v>
      </c>
      <c r="B655" s="9"/>
      <c r="C655" s="8"/>
      <c r="D655" s="8"/>
      <c r="E655" s="8" t="s">
        <v>1049</v>
      </c>
      <c r="F655" s="8" t="s">
        <v>1050</v>
      </c>
      <c r="G655" s="12">
        <v>22</v>
      </c>
      <c r="H655" s="12">
        <v>0</v>
      </c>
      <c r="I655" s="12">
        <v>0</v>
      </c>
      <c r="J655" s="12">
        <v>86265.818182</v>
      </c>
      <c r="K655" s="12">
        <v>0</v>
      </c>
      <c r="L655" s="12">
        <v>0</v>
      </c>
      <c r="M655" s="12">
        <v>1</v>
      </c>
      <c r="N655" s="12">
        <v>1</v>
      </c>
      <c r="O655" s="12">
        <v>1</v>
      </c>
      <c r="P655" s="12">
        <v>1897848</v>
      </c>
      <c r="Q655" s="12">
        <v>0</v>
      </c>
      <c r="R655" s="12">
        <v>0</v>
      </c>
    </row>
    <row r="656" ht="40" customHeight="1">
      <c r="A656" s="9" t="s">
        <v>1328</v>
      </c>
      <c r="B656" s="9"/>
      <c r="C656" s="8"/>
      <c r="D656" s="8"/>
      <c r="E656" s="8" t="s">
        <v>1049</v>
      </c>
      <c r="F656" s="8" t="s">
        <v>1329</v>
      </c>
      <c r="G656" s="12">
        <v>1</v>
      </c>
      <c r="H656" s="12">
        <v>0</v>
      </c>
      <c r="I656" s="12">
        <v>0</v>
      </c>
      <c r="J656" s="12">
        <v>-468184</v>
      </c>
      <c r="K656" s="12">
        <v>0</v>
      </c>
      <c r="L656" s="12">
        <v>0</v>
      </c>
      <c r="M656" s="12">
        <v>1</v>
      </c>
      <c r="N656" s="12">
        <v>1</v>
      </c>
      <c r="O656" s="12">
        <v>1</v>
      </c>
      <c r="P656" s="12">
        <v>-468184</v>
      </c>
      <c r="Q656" s="12">
        <v>0</v>
      </c>
      <c r="R656" s="12">
        <v>0</v>
      </c>
    </row>
    <row r="657" ht="40" customHeight="1">
      <c r="A657" s="9" t="s">
        <v>1328</v>
      </c>
      <c r="B657" s="9"/>
      <c r="C657" s="8"/>
      <c r="D657" s="8"/>
      <c r="E657" s="8" t="s">
        <v>1049</v>
      </c>
      <c r="F657" s="8" t="s">
        <v>1330</v>
      </c>
      <c r="G657" s="12">
        <v>14</v>
      </c>
      <c r="H657" s="12">
        <v>0</v>
      </c>
      <c r="I657" s="12">
        <v>0</v>
      </c>
      <c r="J657" s="12">
        <v>15416</v>
      </c>
      <c r="K657" s="12">
        <v>0</v>
      </c>
      <c r="L657" s="12">
        <v>0</v>
      </c>
      <c r="M657" s="12">
        <v>1</v>
      </c>
      <c r="N657" s="12">
        <v>1</v>
      </c>
      <c r="O657" s="12">
        <v>1</v>
      </c>
      <c r="P657" s="12">
        <v>215824</v>
      </c>
      <c r="Q657" s="12">
        <v>0</v>
      </c>
      <c r="R657" s="12">
        <v>0</v>
      </c>
    </row>
    <row r="658" ht="40" customHeight="1">
      <c r="A658" s="9" t="s">
        <v>1328</v>
      </c>
      <c r="B658" s="9"/>
      <c r="C658" s="8"/>
      <c r="D658" s="8"/>
      <c r="E658" s="8" t="s">
        <v>1049</v>
      </c>
      <c r="F658" s="8" t="s">
        <v>1331</v>
      </c>
      <c r="G658" s="12">
        <v>14</v>
      </c>
      <c r="H658" s="12">
        <v>0</v>
      </c>
      <c r="I658" s="12">
        <v>0</v>
      </c>
      <c r="J658" s="12">
        <v>15416</v>
      </c>
      <c r="K658" s="12">
        <v>0</v>
      </c>
      <c r="L658" s="12">
        <v>0</v>
      </c>
      <c r="M658" s="12">
        <v>1</v>
      </c>
      <c r="N658" s="12">
        <v>1</v>
      </c>
      <c r="O658" s="12">
        <v>1</v>
      </c>
      <c r="P658" s="12">
        <v>215824</v>
      </c>
      <c r="Q658" s="12">
        <v>0</v>
      </c>
      <c r="R658" s="12">
        <v>0</v>
      </c>
    </row>
    <row r="659" ht="20" customHeight="1">
      <c r="A659" s="24" t="s">
        <v>899</v>
      </c>
      <c r="B659" s="24"/>
      <c r="C659" s="24"/>
      <c r="D659" s="24"/>
      <c r="E659" s="24"/>
      <c r="F659" s="18" t="s">
        <v>1051</v>
      </c>
      <c r="G659" s="18" t="s">
        <v>46</v>
      </c>
      <c r="H659" s="18" t="s">
        <v>46</v>
      </c>
      <c r="I659" s="18" t="s">
        <v>46</v>
      </c>
      <c r="J659" s="18" t="s">
        <v>46</v>
      </c>
      <c r="K659" s="18" t="s">
        <v>46</v>
      </c>
      <c r="L659" s="18" t="s">
        <v>46</v>
      </c>
      <c r="M659" s="18" t="s">
        <v>46</v>
      </c>
      <c r="N659" s="18" t="s">
        <v>46</v>
      </c>
      <c r="O659" s="18" t="s">
        <v>46</v>
      </c>
      <c r="P659" s="15">
        <f>SUBTOTAL(9,P655:P658)</f>
      </c>
      <c r="Q659" s="15">
        <f>SUBTOTAL(9,Q655:Q658)</f>
      </c>
      <c r="R659" s="15">
        <f>SUBTOTAL(9,R655:R658)</f>
      </c>
    </row>
    <row r="660" ht="40" customHeight="1">
      <c r="A660" s="9" t="s">
        <v>1332</v>
      </c>
      <c r="B660" s="9"/>
      <c r="C660" s="8"/>
      <c r="D660" s="8"/>
      <c r="E660" s="8" t="s">
        <v>1053</v>
      </c>
      <c r="F660" s="8" t="s">
        <v>1054</v>
      </c>
      <c r="G660" s="12">
        <v>1</v>
      </c>
      <c r="H660" s="12">
        <v>1</v>
      </c>
      <c r="I660" s="12">
        <v>1</v>
      </c>
      <c r="J660" s="12">
        <v>63502.24</v>
      </c>
      <c r="K660" s="12">
        <v>0</v>
      </c>
      <c r="L660" s="12">
        <v>0</v>
      </c>
      <c r="M660" s="12">
        <v>1</v>
      </c>
      <c r="N660" s="12">
        <v>1</v>
      </c>
      <c r="O660" s="12">
        <v>1</v>
      </c>
      <c r="P660" s="12">
        <v>63502.24</v>
      </c>
      <c r="Q660" s="12">
        <v>0</v>
      </c>
      <c r="R660" s="12">
        <v>0</v>
      </c>
    </row>
    <row r="661" ht="40" customHeight="1">
      <c r="A661" s="9" t="s">
        <v>1332</v>
      </c>
      <c r="B661" s="9"/>
      <c r="C661" s="8"/>
      <c r="D661" s="8"/>
      <c r="E661" s="8" t="s">
        <v>1053</v>
      </c>
      <c r="F661" s="8" t="s">
        <v>1056</v>
      </c>
      <c r="G661" s="12">
        <v>1</v>
      </c>
      <c r="H661" s="12">
        <v>0</v>
      </c>
      <c r="I661" s="12">
        <v>0</v>
      </c>
      <c r="J661" s="12">
        <v>0</v>
      </c>
      <c r="K661" s="12">
        <v>0</v>
      </c>
      <c r="L661" s="12">
        <v>0</v>
      </c>
      <c r="M661" s="12">
        <v>1</v>
      </c>
      <c r="N661" s="12">
        <v>1</v>
      </c>
      <c r="O661" s="12">
        <v>1</v>
      </c>
      <c r="P661" s="12">
        <v>0</v>
      </c>
      <c r="Q661" s="12">
        <v>0</v>
      </c>
      <c r="R661" s="12">
        <v>0</v>
      </c>
    </row>
    <row r="662" ht="40" customHeight="1">
      <c r="A662" s="9" t="s">
        <v>1333</v>
      </c>
      <c r="B662" s="9"/>
      <c r="C662" s="8"/>
      <c r="D662" s="8"/>
      <c r="E662" s="8" t="s">
        <v>1053</v>
      </c>
      <c r="F662" s="8" t="s">
        <v>1058</v>
      </c>
      <c r="G662" s="12">
        <v>1</v>
      </c>
      <c r="H662" s="12">
        <v>1</v>
      </c>
      <c r="I662" s="12">
        <v>1</v>
      </c>
      <c r="J662" s="12">
        <v>0</v>
      </c>
      <c r="K662" s="12">
        <v>0</v>
      </c>
      <c r="L662" s="12">
        <v>0</v>
      </c>
      <c r="M662" s="12">
        <v>1</v>
      </c>
      <c r="N662" s="12">
        <v>1</v>
      </c>
      <c r="O662" s="12">
        <v>1</v>
      </c>
      <c r="P662" s="12">
        <v>0</v>
      </c>
      <c r="Q662" s="12">
        <v>0</v>
      </c>
      <c r="R662" s="12">
        <v>0</v>
      </c>
    </row>
    <row r="663" ht="40" customHeight="1">
      <c r="A663" s="9" t="s">
        <v>1334</v>
      </c>
      <c r="B663" s="9"/>
      <c r="C663" s="8"/>
      <c r="D663" s="8"/>
      <c r="E663" s="8" t="s">
        <v>1053</v>
      </c>
      <c r="F663" s="8" t="s">
        <v>1060</v>
      </c>
      <c r="G663" s="12">
        <v>1</v>
      </c>
      <c r="H663" s="12">
        <v>0</v>
      </c>
      <c r="I663" s="12">
        <v>0</v>
      </c>
      <c r="J663" s="12">
        <v>312000</v>
      </c>
      <c r="K663" s="12">
        <v>0</v>
      </c>
      <c r="L663" s="12">
        <v>0</v>
      </c>
      <c r="M663" s="12">
        <v>1</v>
      </c>
      <c r="N663" s="12">
        <v>1</v>
      </c>
      <c r="O663" s="12">
        <v>1</v>
      </c>
      <c r="P663" s="12">
        <v>312000</v>
      </c>
      <c r="Q663" s="12">
        <v>0</v>
      </c>
      <c r="R663" s="12">
        <v>0</v>
      </c>
    </row>
    <row r="664" ht="40" customHeight="1">
      <c r="A664" s="9" t="s">
        <v>1335</v>
      </c>
      <c r="B664" s="9"/>
      <c r="C664" s="8"/>
      <c r="D664" s="8"/>
      <c r="E664" s="8" t="s">
        <v>1053</v>
      </c>
      <c r="F664" s="8" t="s">
        <v>1062</v>
      </c>
      <c r="G664" s="12">
        <v>0</v>
      </c>
      <c r="H664" s="12">
        <v>0</v>
      </c>
      <c r="I664" s="12">
        <v>0</v>
      </c>
      <c r="J664" s="12">
        <v>0</v>
      </c>
      <c r="K664" s="12">
        <v>0</v>
      </c>
      <c r="L664" s="12">
        <v>0</v>
      </c>
      <c r="M664" s="12">
        <v>1</v>
      </c>
      <c r="N664" s="12">
        <v>1</v>
      </c>
      <c r="O664" s="12">
        <v>1</v>
      </c>
      <c r="P664" s="12">
        <v>0</v>
      </c>
      <c r="Q664" s="12">
        <v>0</v>
      </c>
      <c r="R664" s="12">
        <v>0</v>
      </c>
    </row>
    <row r="665" ht="40" customHeight="1">
      <c r="A665" s="9" t="s">
        <v>1336</v>
      </c>
      <c r="B665" s="9"/>
      <c r="C665" s="8"/>
      <c r="D665" s="8"/>
      <c r="E665" s="8" t="s">
        <v>1053</v>
      </c>
      <c r="F665" s="8" t="s">
        <v>1064</v>
      </c>
      <c r="G665" s="12">
        <v>1</v>
      </c>
      <c r="H665" s="12">
        <v>1</v>
      </c>
      <c r="I665" s="12">
        <v>1</v>
      </c>
      <c r="J665" s="12">
        <v>0</v>
      </c>
      <c r="K665" s="12">
        <v>0</v>
      </c>
      <c r="L665" s="12">
        <v>0</v>
      </c>
      <c r="M665" s="12">
        <v>1</v>
      </c>
      <c r="N665" s="12">
        <v>1</v>
      </c>
      <c r="O665" s="12">
        <v>1</v>
      </c>
      <c r="P665" s="12">
        <v>0</v>
      </c>
      <c r="Q665" s="12">
        <v>0</v>
      </c>
      <c r="R665" s="12">
        <v>0</v>
      </c>
    </row>
    <row r="666" ht="40" customHeight="1">
      <c r="A666" s="9" t="s">
        <v>1337</v>
      </c>
      <c r="B666" s="9"/>
      <c r="C666" s="8"/>
      <c r="D666" s="8"/>
      <c r="E666" s="8" t="s">
        <v>1053</v>
      </c>
      <c r="F666" s="8" t="s">
        <v>1066</v>
      </c>
      <c r="G666" s="12">
        <v>0</v>
      </c>
      <c r="H666" s="12">
        <v>0</v>
      </c>
      <c r="I666" s="12">
        <v>0</v>
      </c>
      <c r="J666" s="12">
        <v>0</v>
      </c>
      <c r="K666" s="12">
        <v>0</v>
      </c>
      <c r="L666" s="12">
        <v>0</v>
      </c>
      <c r="M666" s="12">
        <v>1</v>
      </c>
      <c r="N666" s="12">
        <v>1</v>
      </c>
      <c r="O666" s="12">
        <v>1</v>
      </c>
      <c r="P666" s="12">
        <v>0</v>
      </c>
      <c r="Q666" s="12">
        <v>0</v>
      </c>
      <c r="R666" s="12">
        <v>0</v>
      </c>
    </row>
    <row r="667" ht="40" customHeight="1">
      <c r="A667" s="9" t="s">
        <v>1336</v>
      </c>
      <c r="B667" s="9"/>
      <c r="C667" s="8"/>
      <c r="D667" s="8"/>
      <c r="E667" s="8" t="s">
        <v>1053</v>
      </c>
      <c r="F667" s="8" t="s">
        <v>1068</v>
      </c>
      <c r="G667" s="12">
        <v>1</v>
      </c>
      <c r="H667" s="12">
        <v>0</v>
      </c>
      <c r="I667" s="12">
        <v>0</v>
      </c>
      <c r="J667" s="12">
        <v>0</v>
      </c>
      <c r="K667" s="12">
        <v>0</v>
      </c>
      <c r="L667" s="12">
        <v>0</v>
      </c>
      <c r="M667" s="12">
        <v>1</v>
      </c>
      <c r="N667" s="12">
        <v>1</v>
      </c>
      <c r="O667" s="12">
        <v>1</v>
      </c>
      <c r="P667" s="12">
        <v>0</v>
      </c>
      <c r="Q667" s="12">
        <v>0</v>
      </c>
      <c r="R667" s="12">
        <v>0</v>
      </c>
    </row>
    <row r="668" ht="40" customHeight="1">
      <c r="A668" s="9" t="s">
        <v>1338</v>
      </c>
      <c r="B668" s="9"/>
      <c r="C668" s="8"/>
      <c r="D668" s="8"/>
      <c r="E668" s="8" t="s">
        <v>1053</v>
      </c>
      <c r="F668" s="8" t="s">
        <v>1070</v>
      </c>
      <c r="G668" s="12">
        <v>2</v>
      </c>
      <c r="H668" s="12">
        <v>0</v>
      </c>
      <c r="I668" s="12">
        <v>0</v>
      </c>
      <c r="J668" s="12">
        <v>43600</v>
      </c>
      <c r="K668" s="12">
        <v>0</v>
      </c>
      <c r="L668" s="12">
        <v>0</v>
      </c>
      <c r="M668" s="12">
        <v>1</v>
      </c>
      <c r="N668" s="12">
        <v>1</v>
      </c>
      <c r="O668" s="12">
        <v>1</v>
      </c>
      <c r="P668" s="12">
        <v>87200</v>
      </c>
      <c r="Q668" s="12">
        <v>0</v>
      </c>
      <c r="R668" s="12">
        <v>0</v>
      </c>
    </row>
    <row r="669" ht="40" customHeight="1">
      <c r="A669" s="9" t="s">
        <v>1339</v>
      </c>
      <c r="B669" s="9"/>
      <c r="C669" s="8"/>
      <c r="D669" s="8"/>
      <c r="E669" s="8" t="s">
        <v>1053</v>
      </c>
      <c r="F669" s="8" t="s">
        <v>1072</v>
      </c>
      <c r="G669" s="12">
        <v>1</v>
      </c>
      <c r="H669" s="12">
        <v>0</v>
      </c>
      <c r="I669" s="12">
        <v>0</v>
      </c>
      <c r="J669" s="12">
        <v>49313</v>
      </c>
      <c r="K669" s="12">
        <v>0</v>
      </c>
      <c r="L669" s="12">
        <v>0</v>
      </c>
      <c r="M669" s="12">
        <v>1</v>
      </c>
      <c r="N669" s="12">
        <v>1</v>
      </c>
      <c r="O669" s="12">
        <v>1</v>
      </c>
      <c r="P669" s="12">
        <v>49313</v>
      </c>
      <c r="Q669" s="12">
        <v>0</v>
      </c>
      <c r="R669" s="12">
        <v>0</v>
      </c>
    </row>
    <row r="670" ht="40" customHeight="1">
      <c r="A670" s="9" t="s">
        <v>1340</v>
      </c>
      <c r="B670" s="9"/>
      <c r="C670" s="8"/>
      <c r="D670" s="8"/>
      <c r="E670" s="8" t="s">
        <v>1053</v>
      </c>
      <c r="F670" s="8" t="s">
        <v>1074</v>
      </c>
      <c r="G670" s="12">
        <v>1</v>
      </c>
      <c r="H670" s="12">
        <v>0</v>
      </c>
      <c r="I670" s="12">
        <v>0</v>
      </c>
      <c r="J670" s="12">
        <v>42177</v>
      </c>
      <c r="K670" s="12">
        <v>0</v>
      </c>
      <c r="L670" s="12">
        <v>0</v>
      </c>
      <c r="M670" s="12">
        <v>1</v>
      </c>
      <c r="N670" s="12">
        <v>1</v>
      </c>
      <c r="O670" s="12">
        <v>1</v>
      </c>
      <c r="P670" s="12">
        <v>42177</v>
      </c>
      <c r="Q670" s="12">
        <v>0</v>
      </c>
      <c r="R670" s="12">
        <v>0</v>
      </c>
    </row>
    <row r="671" ht="40" customHeight="1">
      <c r="A671" s="9" t="s">
        <v>1341</v>
      </c>
      <c r="B671" s="9"/>
      <c r="C671" s="8"/>
      <c r="D671" s="8"/>
      <c r="E671" s="8" t="s">
        <v>1053</v>
      </c>
      <c r="F671" s="8" t="s">
        <v>1076</v>
      </c>
      <c r="G671" s="12">
        <v>1</v>
      </c>
      <c r="H671" s="12">
        <v>0</v>
      </c>
      <c r="I671" s="12">
        <v>0</v>
      </c>
      <c r="J671" s="12">
        <v>298916.71</v>
      </c>
      <c r="K671" s="12">
        <v>0</v>
      </c>
      <c r="L671" s="12">
        <v>0</v>
      </c>
      <c r="M671" s="12">
        <v>1</v>
      </c>
      <c r="N671" s="12">
        <v>1</v>
      </c>
      <c r="O671" s="12">
        <v>1</v>
      </c>
      <c r="P671" s="12">
        <v>298916.71</v>
      </c>
      <c r="Q671" s="12">
        <v>0</v>
      </c>
      <c r="R671" s="12">
        <v>0</v>
      </c>
    </row>
    <row r="672" ht="40" customHeight="1">
      <c r="A672" s="9" t="s">
        <v>1342</v>
      </c>
      <c r="B672" s="9"/>
      <c r="C672" s="8"/>
      <c r="D672" s="8"/>
      <c r="E672" s="8" t="s">
        <v>1053</v>
      </c>
      <c r="F672" s="8" t="s">
        <v>1078</v>
      </c>
      <c r="G672" s="12">
        <v>1</v>
      </c>
      <c r="H672" s="12">
        <v>0</v>
      </c>
      <c r="I672" s="12">
        <v>0</v>
      </c>
      <c r="J672" s="12">
        <v>9500</v>
      </c>
      <c r="K672" s="12">
        <v>0</v>
      </c>
      <c r="L672" s="12">
        <v>0</v>
      </c>
      <c r="M672" s="12">
        <v>1</v>
      </c>
      <c r="N672" s="12">
        <v>1</v>
      </c>
      <c r="O672" s="12">
        <v>1</v>
      </c>
      <c r="P672" s="12">
        <v>9500</v>
      </c>
      <c r="Q672" s="12">
        <v>0</v>
      </c>
      <c r="R672" s="12">
        <v>0</v>
      </c>
    </row>
    <row r="673" ht="40" customHeight="1">
      <c r="A673" s="9" t="s">
        <v>1343</v>
      </c>
      <c r="B673" s="9"/>
      <c r="C673" s="8"/>
      <c r="D673" s="8"/>
      <c r="E673" s="8" t="s">
        <v>1053</v>
      </c>
      <c r="F673" s="8" t="s">
        <v>1080</v>
      </c>
      <c r="G673" s="12">
        <v>1</v>
      </c>
      <c r="H673" s="12">
        <v>0</v>
      </c>
      <c r="I673" s="12">
        <v>0</v>
      </c>
      <c r="J673" s="12">
        <v>11440</v>
      </c>
      <c r="K673" s="12">
        <v>0</v>
      </c>
      <c r="L673" s="12">
        <v>0</v>
      </c>
      <c r="M673" s="12">
        <v>1</v>
      </c>
      <c r="N673" s="12">
        <v>1</v>
      </c>
      <c r="O673" s="12">
        <v>1</v>
      </c>
      <c r="P673" s="12">
        <v>11440</v>
      </c>
      <c r="Q673" s="12">
        <v>0</v>
      </c>
      <c r="R673" s="12">
        <v>0</v>
      </c>
    </row>
    <row r="674" ht="40" customHeight="1">
      <c r="A674" s="9" t="s">
        <v>1344</v>
      </c>
      <c r="B674" s="9"/>
      <c r="C674" s="8"/>
      <c r="D674" s="8"/>
      <c r="E674" s="8" t="s">
        <v>1053</v>
      </c>
      <c r="F674" s="8" t="s">
        <v>1345</v>
      </c>
      <c r="G674" s="12">
        <v>1</v>
      </c>
      <c r="H674" s="12">
        <v>1</v>
      </c>
      <c r="I674" s="12">
        <v>1</v>
      </c>
      <c r="J674" s="12">
        <v>179029.4</v>
      </c>
      <c r="K674" s="12">
        <v>0</v>
      </c>
      <c r="L674" s="12">
        <v>0</v>
      </c>
      <c r="M674" s="12">
        <v>1</v>
      </c>
      <c r="N674" s="12">
        <v>1</v>
      </c>
      <c r="O674" s="12">
        <v>1</v>
      </c>
      <c r="P674" s="12">
        <v>179029.4</v>
      </c>
      <c r="Q674" s="12">
        <v>0</v>
      </c>
      <c r="R674" s="12">
        <v>0</v>
      </c>
    </row>
    <row r="675" ht="40" customHeight="1">
      <c r="A675" s="9" t="s">
        <v>1344</v>
      </c>
      <c r="B675" s="9"/>
      <c r="C675" s="8"/>
      <c r="D675" s="8"/>
      <c r="E675" s="8" t="s">
        <v>1053</v>
      </c>
      <c r="F675" s="8" t="s">
        <v>1346</v>
      </c>
      <c r="G675" s="12">
        <v>1</v>
      </c>
      <c r="H675" s="12">
        <v>0</v>
      </c>
      <c r="I675" s="12">
        <v>0</v>
      </c>
      <c r="J675" s="12">
        <v>144915.1</v>
      </c>
      <c r="K675" s="12">
        <v>0</v>
      </c>
      <c r="L675" s="12">
        <v>0</v>
      </c>
      <c r="M675" s="12">
        <v>1</v>
      </c>
      <c r="N675" s="12">
        <v>1</v>
      </c>
      <c r="O675" s="12">
        <v>1</v>
      </c>
      <c r="P675" s="12">
        <v>144915.1</v>
      </c>
      <c r="Q675" s="12">
        <v>0</v>
      </c>
      <c r="R675" s="12">
        <v>0</v>
      </c>
    </row>
    <row r="676" ht="40" customHeight="1">
      <c r="A676" s="9" t="s">
        <v>1347</v>
      </c>
      <c r="B676" s="9"/>
      <c r="C676" s="8"/>
      <c r="D676" s="8"/>
      <c r="E676" s="8" t="s">
        <v>1053</v>
      </c>
      <c r="F676" s="8" t="s">
        <v>1348</v>
      </c>
      <c r="G676" s="12">
        <v>1</v>
      </c>
      <c r="H676" s="12">
        <v>0</v>
      </c>
      <c r="I676" s="12">
        <v>0</v>
      </c>
      <c r="J676" s="12">
        <v>360529.95</v>
      </c>
      <c r="K676" s="12">
        <v>0</v>
      </c>
      <c r="L676" s="12">
        <v>0</v>
      </c>
      <c r="M676" s="12">
        <v>1</v>
      </c>
      <c r="N676" s="12">
        <v>1</v>
      </c>
      <c r="O676" s="12">
        <v>1</v>
      </c>
      <c r="P676" s="12">
        <v>360529.95</v>
      </c>
      <c r="Q676" s="12">
        <v>0</v>
      </c>
      <c r="R676" s="12">
        <v>0</v>
      </c>
    </row>
    <row r="677" ht="20" customHeight="1">
      <c r="A677" s="9" t="s">
        <v>1349</v>
      </c>
      <c r="B677" s="9"/>
      <c r="C677" s="8"/>
      <c r="D677" s="8"/>
      <c r="E677" s="8" t="s">
        <v>1053</v>
      </c>
      <c r="F677" s="8" t="s">
        <v>1350</v>
      </c>
      <c r="G677" s="12">
        <v>1</v>
      </c>
      <c r="H677" s="12">
        <v>0</v>
      </c>
      <c r="I677" s="12">
        <v>0</v>
      </c>
      <c r="J677" s="12">
        <v>3150</v>
      </c>
      <c r="K677" s="12">
        <v>0</v>
      </c>
      <c r="L677" s="12">
        <v>0</v>
      </c>
      <c r="M677" s="12">
        <v>1</v>
      </c>
      <c r="N677" s="12">
        <v>1</v>
      </c>
      <c r="O677" s="12">
        <v>1</v>
      </c>
      <c r="P677" s="12">
        <v>3150</v>
      </c>
      <c r="Q677" s="12">
        <v>0</v>
      </c>
      <c r="R677" s="12">
        <v>0</v>
      </c>
    </row>
    <row r="678" ht="20" customHeight="1">
      <c r="A678" s="24" t="s">
        <v>899</v>
      </c>
      <c r="B678" s="24"/>
      <c r="C678" s="24"/>
      <c r="D678" s="24"/>
      <c r="E678" s="24"/>
      <c r="F678" s="18" t="s">
        <v>1081</v>
      </c>
      <c r="G678" s="18" t="s">
        <v>46</v>
      </c>
      <c r="H678" s="18" t="s">
        <v>46</v>
      </c>
      <c r="I678" s="18" t="s">
        <v>46</v>
      </c>
      <c r="J678" s="18" t="s">
        <v>46</v>
      </c>
      <c r="K678" s="18" t="s">
        <v>46</v>
      </c>
      <c r="L678" s="18" t="s">
        <v>46</v>
      </c>
      <c r="M678" s="18" t="s">
        <v>46</v>
      </c>
      <c r="N678" s="18" t="s">
        <v>46</v>
      </c>
      <c r="O678" s="18" t="s">
        <v>46</v>
      </c>
      <c r="P678" s="15">
        <f>SUBTOTAL(9,P660:P677)</f>
      </c>
      <c r="Q678" s="15">
        <f>SUBTOTAL(9,Q660:Q677)</f>
      </c>
      <c r="R678" s="15">
        <f>SUBTOTAL(9,R660:R677)</f>
      </c>
    </row>
    <row r="679" ht="40" customHeight="1">
      <c r="A679" s="9" t="s">
        <v>1351</v>
      </c>
      <c r="B679" s="9"/>
      <c r="C679" s="8"/>
      <c r="D679" s="8"/>
      <c r="E679" s="8" t="s">
        <v>1082</v>
      </c>
      <c r="F679" s="8" t="s">
        <v>1083</v>
      </c>
      <c r="G679" s="12">
        <v>1</v>
      </c>
      <c r="H679" s="12">
        <v>0</v>
      </c>
      <c r="I679" s="12">
        <v>0</v>
      </c>
      <c r="J679" s="12">
        <v>13326.97</v>
      </c>
      <c r="K679" s="12">
        <v>0</v>
      </c>
      <c r="L679" s="12">
        <v>0</v>
      </c>
      <c r="M679" s="12">
        <v>1</v>
      </c>
      <c r="N679" s="12">
        <v>1</v>
      </c>
      <c r="O679" s="12">
        <v>1</v>
      </c>
      <c r="P679" s="12">
        <v>13326.97</v>
      </c>
      <c r="Q679" s="12">
        <v>0</v>
      </c>
      <c r="R679" s="12">
        <v>0</v>
      </c>
    </row>
    <row r="680" ht="40" customHeight="1">
      <c r="A680" s="9" t="s">
        <v>1351</v>
      </c>
      <c r="B680" s="9"/>
      <c r="C680" s="8"/>
      <c r="D680" s="8"/>
      <c r="E680" s="8" t="s">
        <v>1082</v>
      </c>
      <c r="F680" s="8" t="s">
        <v>1352</v>
      </c>
      <c r="G680" s="12">
        <v>1</v>
      </c>
      <c r="H680" s="12">
        <v>0</v>
      </c>
      <c r="I680" s="12">
        <v>0</v>
      </c>
      <c r="J680" s="12">
        <v>-99242.8</v>
      </c>
      <c r="K680" s="12">
        <v>0</v>
      </c>
      <c r="L680" s="12">
        <v>0</v>
      </c>
      <c r="M680" s="12">
        <v>1</v>
      </c>
      <c r="N680" s="12">
        <v>1</v>
      </c>
      <c r="O680" s="12">
        <v>1</v>
      </c>
      <c r="P680" s="12">
        <v>-99242.8</v>
      </c>
      <c r="Q680" s="12">
        <v>0</v>
      </c>
      <c r="R680" s="12">
        <v>0</v>
      </c>
    </row>
    <row r="681" ht="40" customHeight="1">
      <c r="A681" s="9" t="s">
        <v>1351</v>
      </c>
      <c r="B681" s="9"/>
      <c r="C681" s="8"/>
      <c r="D681" s="8"/>
      <c r="E681" s="8" t="s">
        <v>1082</v>
      </c>
      <c r="F681" s="8" t="s">
        <v>1353</v>
      </c>
      <c r="G681" s="12">
        <v>1</v>
      </c>
      <c r="H681" s="12">
        <v>1</v>
      </c>
      <c r="I681" s="12">
        <v>1</v>
      </c>
      <c r="J681" s="12">
        <v>1178944.01</v>
      </c>
      <c r="K681" s="12">
        <v>0</v>
      </c>
      <c r="L681" s="12">
        <v>0</v>
      </c>
      <c r="M681" s="12">
        <v>1</v>
      </c>
      <c r="N681" s="12">
        <v>1</v>
      </c>
      <c r="O681" s="12">
        <v>1</v>
      </c>
      <c r="P681" s="12">
        <v>1178944.01</v>
      </c>
      <c r="Q681" s="12">
        <v>0</v>
      </c>
      <c r="R681" s="12">
        <v>0</v>
      </c>
    </row>
    <row r="682" ht="40" customHeight="1">
      <c r="A682" s="9" t="s">
        <v>1351</v>
      </c>
      <c r="B682" s="9"/>
      <c r="C682" s="8"/>
      <c r="D682" s="8"/>
      <c r="E682" s="8" t="s">
        <v>1082</v>
      </c>
      <c r="F682" s="8" t="s">
        <v>1354</v>
      </c>
      <c r="G682" s="12">
        <v>1</v>
      </c>
      <c r="H682" s="12">
        <v>0</v>
      </c>
      <c r="I682" s="12">
        <v>0</v>
      </c>
      <c r="J682" s="12">
        <v>-230000</v>
      </c>
      <c r="K682" s="12">
        <v>0</v>
      </c>
      <c r="L682" s="12">
        <v>0</v>
      </c>
      <c r="M682" s="12">
        <v>1</v>
      </c>
      <c r="N682" s="12">
        <v>1</v>
      </c>
      <c r="O682" s="12">
        <v>1</v>
      </c>
      <c r="P682" s="12">
        <v>-230000</v>
      </c>
      <c r="Q682" s="12">
        <v>0</v>
      </c>
      <c r="R682" s="12">
        <v>0</v>
      </c>
    </row>
    <row r="683" ht="40" customHeight="1">
      <c r="A683" s="9" t="s">
        <v>1328</v>
      </c>
      <c r="B683" s="9"/>
      <c r="C683" s="8"/>
      <c r="D683" s="8"/>
      <c r="E683" s="8" t="s">
        <v>1082</v>
      </c>
      <c r="F683" s="8" t="s">
        <v>1355</v>
      </c>
      <c r="G683" s="12">
        <v>136</v>
      </c>
      <c r="H683" s="12">
        <v>1</v>
      </c>
      <c r="I683" s="12">
        <v>0</v>
      </c>
      <c r="J683" s="12">
        <v>10800</v>
      </c>
      <c r="K683" s="12">
        <v>0</v>
      </c>
      <c r="L683" s="12">
        <v>0</v>
      </c>
      <c r="M683" s="12">
        <v>1</v>
      </c>
      <c r="N683" s="12">
        <v>1</v>
      </c>
      <c r="O683" s="12">
        <v>1</v>
      </c>
      <c r="P683" s="12">
        <v>1468800</v>
      </c>
      <c r="Q683" s="12">
        <v>0</v>
      </c>
      <c r="R683" s="12">
        <v>0</v>
      </c>
    </row>
    <row r="684" ht="40" customHeight="1">
      <c r="A684" s="9" t="s">
        <v>1328</v>
      </c>
      <c r="B684" s="9"/>
      <c r="C684" s="8"/>
      <c r="D684" s="8"/>
      <c r="E684" s="8" t="s">
        <v>1082</v>
      </c>
      <c r="F684" s="8" t="s">
        <v>1356</v>
      </c>
      <c r="G684" s="12">
        <v>34</v>
      </c>
      <c r="H684" s="12">
        <v>0</v>
      </c>
      <c r="I684" s="12">
        <v>0</v>
      </c>
      <c r="J684" s="12">
        <v>10800</v>
      </c>
      <c r="K684" s="12">
        <v>0</v>
      </c>
      <c r="L684" s="12">
        <v>0</v>
      </c>
      <c r="M684" s="12">
        <v>1</v>
      </c>
      <c r="N684" s="12">
        <v>1</v>
      </c>
      <c r="O684" s="12">
        <v>1</v>
      </c>
      <c r="P684" s="12">
        <v>367200</v>
      </c>
      <c r="Q684" s="12">
        <v>0</v>
      </c>
      <c r="R684" s="12">
        <v>0</v>
      </c>
    </row>
    <row r="685" ht="40" customHeight="1">
      <c r="A685" s="9" t="s">
        <v>1328</v>
      </c>
      <c r="B685" s="9"/>
      <c r="C685" s="8"/>
      <c r="D685" s="8"/>
      <c r="E685" s="8" t="s">
        <v>1082</v>
      </c>
      <c r="F685" s="8" t="s">
        <v>1357</v>
      </c>
      <c r="G685" s="12">
        <v>-41</v>
      </c>
      <c r="H685" s="12">
        <v>0</v>
      </c>
      <c r="I685" s="12">
        <v>0</v>
      </c>
      <c r="J685" s="12">
        <v>10800</v>
      </c>
      <c r="K685" s="12">
        <v>0</v>
      </c>
      <c r="L685" s="12">
        <v>0</v>
      </c>
      <c r="M685" s="12">
        <v>1</v>
      </c>
      <c r="N685" s="12">
        <v>1</v>
      </c>
      <c r="O685" s="12">
        <v>1</v>
      </c>
      <c r="P685" s="12">
        <v>-442800</v>
      </c>
      <c r="Q685" s="12">
        <v>0</v>
      </c>
      <c r="R685" s="12">
        <v>0</v>
      </c>
    </row>
    <row r="686" ht="20" customHeight="1">
      <c r="A686" s="24" t="s">
        <v>899</v>
      </c>
      <c r="B686" s="24"/>
      <c r="C686" s="24"/>
      <c r="D686" s="24"/>
      <c r="E686" s="24"/>
      <c r="F686" s="18" t="s">
        <v>1084</v>
      </c>
      <c r="G686" s="18" t="s">
        <v>46</v>
      </c>
      <c r="H686" s="18" t="s">
        <v>46</v>
      </c>
      <c r="I686" s="18" t="s">
        <v>46</v>
      </c>
      <c r="J686" s="18" t="s">
        <v>46</v>
      </c>
      <c r="K686" s="18" t="s">
        <v>46</v>
      </c>
      <c r="L686" s="18" t="s">
        <v>46</v>
      </c>
      <c r="M686" s="18" t="s">
        <v>46</v>
      </c>
      <c r="N686" s="18" t="s">
        <v>46</v>
      </c>
      <c r="O686" s="18" t="s">
        <v>46</v>
      </c>
      <c r="P686" s="15">
        <f>SUBTOTAL(9,P679:P685)</f>
      </c>
      <c r="Q686" s="15">
        <f>SUBTOTAL(9,Q679:Q685)</f>
      </c>
      <c r="R686" s="15">
        <f>SUBTOTAL(9,R679:R685)</f>
      </c>
    </row>
    <row r="687" ht="40" customHeight="1">
      <c r="A687" s="9" t="s">
        <v>1358</v>
      </c>
      <c r="B687" s="9"/>
      <c r="C687" s="8"/>
      <c r="D687" s="8"/>
      <c r="E687" s="8" t="s">
        <v>1086</v>
      </c>
      <c r="F687" s="8" t="s">
        <v>1087</v>
      </c>
      <c r="G687" s="12">
        <v>1</v>
      </c>
      <c r="H687" s="12">
        <v>1</v>
      </c>
      <c r="I687" s="12">
        <v>1</v>
      </c>
      <c r="J687" s="12">
        <v>79956.9</v>
      </c>
      <c r="K687" s="12">
        <v>0</v>
      </c>
      <c r="L687" s="12">
        <v>0</v>
      </c>
      <c r="M687" s="12">
        <v>1</v>
      </c>
      <c r="N687" s="12">
        <v>1</v>
      </c>
      <c r="O687" s="12">
        <v>1</v>
      </c>
      <c r="P687" s="12">
        <v>79956.9</v>
      </c>
      <c r="Q687" s="12">
        <v>0</v>
      </c>
      <c r="R687" s="12">
        <v>0</v>
      </c>
    </row>
    <row r="688" ht="20" customHeight="1">
      <c r="A688" s="24" t="s">
        <v>899</v>
      </c>
      <c r="B688" s="24"/>
      <c r="C688" s="24"/>
      <c r="D688" s="24"/>
      <c r="E688" s="24"/>
      <c r="F688" s="18" t="s">
        <v>1088</v>
      </c>
      <c r="G688" s="18" t="s">
        <v>46</v>
      </c>
      <c r="H688" s="18" t="s">
        <v>46</v>
      </c>
      <c r="I688" s="18" t="s">
        <v>46</v>
      </c>
      <c r="J688" s="18" t="s">
        <v>46</v>
      </c>
      <c r="K688" s="18" t="s">
        <v>46</v>
      </c>
      <c r="L688" s="18" t="s">
        <v>46</v>
      </c>
      <c r="M688" s="18" t="s">
        <v>46</v>
      </c>
      <c r="N688" s="18" t="s">
        <v>46</v>
      </c>
      <c r="O688" s="18" t="s">
        <v>46</v>
      </c>
      <c r="P688" s="15">
        <f>SUBTOTAL(9,P687:P687)</f>
      </c>
      <c r="Q688" s="15">
        <f>SUBTOTAL(9,Q687:Q687)</f>
      </c>
      <c r="R688" s="15">
        <f>SUBTOTAL(9,R687:R687)</f>
      </c>
    </row>
    <row r="689" ht="40" customHeight="1">
      <c r="A689" s="9" t="s">
        <v>1359</v>
      </c>
      <c r="B689" s="9"/>
      <c r="C689" s="8"/>
      <c r="D689" s="8"/>
      <c r="E689" s="8" t="s">
        <v>1090</v>
      </c>
      <c r="F689" s="8" t="s">
        <v>1091</v>
      </c>
      <c r="G689" s="12">
        <v>1</v>
      </c>
      <c r="H689" s="12">
        <v>0</v>
      </c>
      <c r="I689" s="12">
        <v>0</v>
      </c>
      <c r="J689" s="12">
        <v>360673</v>
      </c>
      <c r="K689" s="12">
        <v>0</v>
      </c>
      <c r="L689" s="12">
        <v>0</v>
      </c>
      <c r="M689" s="12">
        <v>1</v>
      </c>
      <c r="N689" s="12">
        <v>1</v>
      </c>
      <c r="O689" s="12">
        <v>1</v>
      </c>
      <c r="P689" s="12">
        <v>360673</v>
      </c>
      <c r="Q689" s="12">
        <v>0</v>
      </c>
      <c r="R689" s="12">
        <v>0</v>
      </c>
    </row>
    <row r="690" ht="20" customHeight="1">
      <c r="A690" s="24" t="s">
        <v>899</v>
      </c>
      <c r="B690" s="24"/>
      <c r="C690" s="24"/>
      <c r="D690" s="24"/>
      <c r="E690" s="24"/>
      <c r="F690" s="18" t="s">
        <v>1092</v>
      </c>
      <c r="G690" s="18" t="s">
        <v>46</v>
      </c>
      <c r="H690" s="18" t="s">
        <v>46</v>
      </c>
      <c r="I690" s="18" t="s">
        <v>46</v>
      </c>
      <c r="J690" s="18" t="s">
        <v>46</v>
      </c>
      <c r="K690" s="18" t="s">
        <v>46</v>
      </c>
      <c r="L690" s="18" t="s">
        <v>46</v>
      </c>
      <c r="M690" s="18" t="s">
        <v>46</v>
      </c>
      <c r="N690" s="18" t="s">
        <v>46</v>
      </c>
      <c r="O690" s="18" t="s">
        <v>46</v>
      </c>
      <c r="P690" s="15">
        <f>SUBTOTAL(9,P689:P689)</f>
      </c>
      <c r="Q690" s="15">
        <f>SUBTOTAL(9,Q689:Q689)</f>
      </c>
      <c r="R690" s="15">
        <f>SUBTOTAL(9,R689:R689)</f>
      </c>
    </row>
    <row r="691" ht="40" customHeight="1">
      <c r="A691" s="9" t="s">
        <v>1360</v>
      </c>
      <c r="B691" s="9"/>
      <c r="C691" s="8"/>
      <c r="D691" s="8"/>
      <c r="E691" s="8" t="s">
        <v>1093</v>
      </c>
      <c r="F691" s="8" t="s">
        <v>1094</v>
      </c>
      <c r="G691" s="12">
        <v>1</v>
      </c>
      <c r="H691" s="12">
        <v>1</v>
      </c>
      <c r="I691" s="12">
        <v>1</v>
      </c>
      <c r="J691" s="12">
        <v>13315</v>
      </c>
      <c r="K691" s="12">
        <v>0</v>
      </c>
      <c r="L691" s="12">
        <v>0</v>
      </c>
      <c r="M691" s="12">
        <v>1</v>
      </c>
      <c r="N691" s="12">
        <v>1</v>
      </c>
      <c r="O691" s="12">
        <v>1</v>
      </c>
      <c r="P691" s="12">
        <v>13315</v>
      </c>
      <c r="Q691" s="12">
        <v>0</v>
      </c>
      <c r="R691" s="12">
        <v>0</v>
      </c>
    </row>
    <row r="692" ht="20" customHeight="1">
      <c r="A692" s="9" t="s">
        <v>1361</v>
      </c>
      <c r="B692" s="9"/>
      <c r="C692" s="8"/>
      <c r="D692" s="8"/>
      <c r="E692" s="8" t="s">
        <v>1093</v>
      </c>
      <c r="F692" s="8" t="s">
        <v>1096</v>
      </c>
      <c r="G692" s="12">
        <v>1</v>
      </c>
      <c r="H692" s="12">
        <v>0</v>
      </c>
      <c r="I692" s="12">
        <v>0</v>
      </c>
      <c r="J692" s="12">
        <v>66404.79</v>
      </c>
      <c r="K692" s="12">
        <v>0</v>
      </c>
      <c r="L692" s="12">
        <v>0</v>
      </c>
      <c r="M692" s="12">
        <v>1</v>
      </c>
      <c r="N692" s="12">
        <v>1</v>
      </c>
      <c r="O692" s="12">
        <v>1</v>
      </c>
      <c r="P692" s="12">
        <v>66404.79</v>
      </c>
      <c r="Q692" s="12">
        <v>0</v>
      </c>
      <c r="R692" s="12">
        <v>0</v>
      </c>
    </row>
    <row r="693" ht="40" customHeight="1">
      <c r="A693" s="9" t="s">
        <v>1362</v>
      </c>
      <c r="B693" s="9"/>
      <c r="C693" s="8"/>
      <c r="D693" s="8"/>
      <c r="E693" s="8" t="s">
        <v>1093</v>
      </c>
      <c r="F693" s="8" t="s">
        <v>1098</v>
      </c>
      <c r="G693" s="12">
        <v>1</v>
      </c>
      <c r="H693" s="12">
        <v>1</v>
      </c>
      <c r="I693" s="12">
        <v>1</v>
      </c>
      <c r="J693" s="12">
        <v>0</v>
      </c>
      <c r="K693" s="12">
        <v>0</v>
      </c>
      <c r="L693" s="12">
        <v>0</v>
      </c>
      <c r="M693" s="12">
        <v>1</v>
      </c>
      <c r="N693" s="12">
        <v>1</v>
      </c>
      <c r="O693" s="12">
        <v>1</v>
      </c>
      <c r="P693" s="12">
        <v>0</v>
      </c>
      <c r="Q693" s="12">
        <v>0</v>
      </c>
      <c r="R693" s="12">
        <v>0</v>
      </c>
    </row>
    <row r="694" ht="40" customHeight="1">
      <c r="A694" s="9" t="s">
        <v>1363</v>
      </c>
      <c r="B694" s="9"/>
      <c r="C694" s="8"/>
      <c r="D694" s="8"/>
      <c r="E694" s="8" t="s">
        <v>1093</v>
      </c>
      <c r="F694" s="8" t="s">
        <v>1100</v>
      </c>
      <c r="G694" s="12">
        <v>1</v>
      </c>
      <c r="H694" s="12">
        <v>0</v>
      </c>
      <c r="I694" s="12">
        <v>0</v>
      </c>
      <c r="J694" s="12">
        <v>-216580.47</v>
      </c>
      <c r="K694" s="12">
        <v>0</v>
      </c>
      <c r="L694" s="12">
        <v>0</v>
      </c>
      <c r="M694" s="12">
        <v>1</v>
      </c>
      <c r="N694" s="12">
        <v>1</v>
      </c>
      <c r="O694" s="12">
        <v>1</v>
      </c>
      <c r="P694" s="12">
        <v>-216580.47</v>
      </c>
      <c r="Q694" s="12">
        <v>0</v>
      </c>
      <c r="R694" s="12">
        <v>0</v>
      </c>
    </row>
    <row r="695" ht="40" customHeight="1">
      <c r="A695" s="9" t="s">
        <v>1363</v>
      </c>
      <c r="B695" s="9"/>
      <c r="C695" s="8"/>
      <c r="D695" s="8"/>
      <c r="E695" s="8" t="s">
        <v>1093</v>
      </c>
      <c r="F695" s="8" t="s">
        <v>1102</v>
      </c>
      <c r="G695" s="12">
        <v>1</v>
      </c>
      <c r="H695" s="12">
        <v>1</v>
      </c>
      <c r="I695" s="12">
        <v>1</v>
      </c>
      <c r="J695" s="12">
        <v>513211.57</v>
      </c>
      <c r="K695" s="12">
        <v>0</v>
      </c>
      <c r="L695" s="12">
        <v>0</v>
      </c>
      <c r="M695" s="12">
        <v>1</v>
      </c>
      <c r="N695" s="12">
        <v>1</v>
      </c>
      <c r="O695" s="12">
        <v>1</v>
      </c>
      <c r="P695" s="12">
        <v>513211.57</v>
      </c>
      <c r="Q695" s="12">
        <v>0</v>
      </c>
      <c r="R695" s="12">
        <v>0</v>
      </c>
    </row>
    <row r="696" ht="40" customHeight="1">
      <c r="A696" s="9" t="s">
        <v>1363</v>
      </c>
      <c r="B696" s="9"/>
      <c r="C696" s="8"/>
      <c r="D696" s="8"/>
      <c r="E696" s="8" t="s">
        <v>1093</v>
      </c>
      <c r="F696" s="8" t="s">
        <v>1104</v>
      </c>
      <c r="G696" s="12">
        <v>1</v>
      </c>
      <c r="H696" s="12">
        <v>0</v>
      </c>
      <c r="I696" s="12">
        <v>0</v>
      </c>
      <c r="J696" s="12">
        <v>218936.6</v>
      </c>
      <c r="K696" s="12">
        <v>0</v>
      </c>
      <c r="L696" s="12">
        <v>0</v>
      </c>
      <c r="M696" s="12">
        <v>1</v>
      </c>
      <c r="N696" s="12">
        <v>1</v>
      </c>
      <c r="O696" s="12">
        <v>1</v>
      </c>
      <c r="P696" s="12">
        <v>218936.6</v>
      </c>
      <c r="Q696" s="12">
        <v>0</v>
      </c>
      <c r="R696" s="12">
        <v>0</v>
      </c>
    </row>
    <row r="697" ht="40" customHeight="1">
      <c r="A697" s="9" t="s">
        <v>1364</v>
      </c>
      <c r="B697" s="9"/>
      <c r="C697" s="8"/>
      <c r="D697" s="8"/>
      <c r="E697" s="8" t="s">
        <v>1093</v>
      </c>
      <c r="F697" s="8" t="s">
        <v>1106</v>
      </c>
      <c r="G697" s="12">
        <v>1</v>
      </c>
      <c r="H697" s="12">
        <v>1</v>
      </c>
      <c r="I697" s="12">
        <v>1</v>
      </c>
      <c r="J697" s="12">
        <v>41537.5</v>
      </c>
      <c r="K697" s="12">
        <v>0</v>
      </c>
      <c r="L697" s="12">
        <v>0</v>
      </c>
      <c r="M697" s="12">
        <v>1</v>
      </c>
      <c r="N697" s="12">
        <v>1</v>
      </c>
      <c r="O697" s="12">
        <v>1</v>
      </c>
      <c r="P697" s="12">
        <v>41537.5</v>
      </c>
      <c r="Q697" s="12">
        <v>0</v>
      </c>
      <c r="R697" s="12">
        <v>0</v>
      </c>
    </row>
    <row r="698" ht="40" customHeight="1">
      <c r="A698" s="9" t="s">
        <v>1365</v>
      </c>
      <c r="B698" s="9"/>
      <c r="C698" s="8"/>
      <c r="D698" s="8"/>
      <c r="E698" s="8" t="s">
        <v>1093</v>
      </c>
      <c r="F698" s="8" t="s">
        <v>1108</v>
      </c>
      <c r="G698" s="12">
        <v>1</v>
      </c>
      <c r="H698" s="12">
        <v>1</v>
      </c>
      <c r="I698" s="12">
        <v>1</v>
      </c>
      <c r="J698" s="12">
        <v>8725</v>
      </c>
      <c r="K698" s="12">
        <v>0</v>
      </c>
      <c r="L698" s="12">
        <v>0</v>
      </c>
      <c r="M698" s="12">
        <v>1</v>
      </c>
      <c r="N698" s="12">
        <v>1</v>
      </c>
      <c r="O698" s="12">
        <v>1</v>
      </c>
      <c r="P698" s="12">
        <v>8725</v>
      </c>
      <c r="Q698" s="12">
        <v>0</v>
      </c>
      <c r="R698" s="12">
        <v>0</v>
      </c>
    </row>
    <row r="699" ht="40" customHeight="1">
      <c r="A699" s="9" t="s">
        <v>1366</v>
      </c>
      <c r="B699" s="9"/>
      <c r="C699" s="8"/>
      <c r="D699" s="8"/>
      <c r="E699" s="8" t="s">
        <v>1093</v>
      </c>
      <c r="F699" s="8" t="s">
        <v>1110</v>
      </c>
      <c r="G699" s="12">
        <v>1</v>
      </c>
      <c r="H699" s="12">
        <v>1</v>
      </c>
      <c r="I699" s="12">
        <v>1</v>
      </c>
      <c r="J699" s="12">
        <v>10665</v>
      </c>
      <c r="K699" s="12">
        <v>0</v>
      </c>
      <c r="L699" s="12">
        <v>0</v>
      </c>
      <c r="M699" s="12">
        <v>1</v>
      </c>
      <c r="N699" s="12">
        <v>1</v>
      </c>
      <c r="O699" s="12">
        <v>1</v>
      </c>
      <c r="P699" s="12">
        <v>10665</v>
      </c>
      <c r="Q699" s="12">
        <v>0</v>
      </c>
      <c r="R699" s="12">
        <v>0</v>
      </c>
    </row>
    <row r="700" ht="40" customHeight="1">
      <c r="A700" s="9" t="s">
        <v>1367</v>
      </c>
      <c r="B700" s="9"/>
      <c r="C700" s="8"/>
      <c r="D700" s="8"/>
      <c r="E700" s="8" t="s">
        <v>1093</v>
      </c>
      <c r="F700" s="8" t="s">
        <v>1112</v>
      </c>
      <c r="G700" s="12">
        <v>1</v>
      </c>
      <c r="H700" s="12">
        <v>0</v>
      </c>
      <c r="I700" s="12">
        <v>0</v>
      </c>
      <c r="J700" s="12">
        <v>25933.04</v>
      </c>
      <c r="K700" s="12">
        <v>0</v>
      </c>
      <c r="L700" s="12">
        <v>0</v>
      </c>
      <c r="M700" s="12">
        <v>1</v>
      </c>
      <c r="N700" s="12">
        <v>1</v>
      </c>
      <c r="O700" s="12">
        <v>1</v>
      </c>
      <c r="P700" s="12">
        <v>25933.04</v>
      </c>
      <c r="Q700" s="12">
        <v>0</v>
      </c>
      <c r="R700" s="12">
        <v>0</v>
      </c>
    </row>
    <row r="701" ht="40" customHeight="1">
      <c r="A701" s="9" t="s">
        <v>1368</v>
      </c>
      <c r="B701" s="9"/>
      <c r="C701" s="8"/>
      <c r="D701" s="8"/>
      <c r="E701" s="8" t="s">
        <v>1093</v>
      </c>
      <c r="F701" s="8" t="s">
        <v>1114</v>
      </c>
      <c r="G701" s="12">
        <v>1</v>
      </c>
      <c r="H701" s="12">
        <v>0</v>
      </c>
      <c r="I701" s="12">
        <v>0</v>
      </c>
      <c r="J701" s="12">
        <v>15277</v>
      </c>
      <c r="K701" s="12">
        <v>0</v>
      </c>
      <c r="L701" s="12">
        <v>0</v>
      </c>
      <c r="M701" s="12">
        <v>1</v>
      </c>
      <c r="N701" s="12">
        <v>1</v>
      </c>
      <c r="O701" s="12">
        <v>1</v>
      </c>
      <c r="P701" s="12">
        <v>15277</v>
      </c>
      <c r="Q701" s="12">
        <v>0</v>
      </c>
      <c r="R701" s="12">
        <v>0</v>
      </c>
    </row>
    <row r="702" ht="40" customHeight="1">
      <c r="A702" s="9" t="s">
        <v>1369</v>
      </c>
      <c r="B702" s="9"/>
      <c r="C702" s="8"/>
      <c r="D702" s="8"/>
      <c r="E702" s="8" t="s">
        <v>1093</v>
      </c>
      <c r="F702" s="8" t="s">
        <v>1116</v>
      </c>
      <c r="G702" s="12">
        <v>1</v>
      </c>
      <c r="H702" s="12">
        <v>0</v>
      </c>
      <c r="I702" s="12">
        <v>0</v>
      </c>
      <c r="J702" s="12">
        <v>112138</v>
      </c>
      <c r="K702" s="12">
        <v>0</v>
      </c>
      <c r="L702" s="12">
        <v>0</v>
      </c>
      <c r="M702" s="12">
        <v>1</v>
      </c>
      <c r="N702" s="12">
        <v>1</v>
      </c>
      <c r="O702" s="12">
        <v>1</v>
      </c>
      <c r="P702" s="12">
        <v>112138</v>
      </c>
      <c r="Q702" s="12">
        <v>0</v>
      </c>
      <c r="R702" s="12">
        <v>0</v>
      </c>
    </row>
    <row r="703" ht="40" customHeight="1">
      <c r="A703" s="9" t="s">
        <v>1370</v>
      </c>
      <c r="B703" s="9"/>
      <c r="C703" s="8"/>
      <c r="D703" s="8"/>
      <c r="E703" s="8" t="s">
        <v>1093</v>
      </c>
      <c r="F703" s="8" t="s">
        <v>1118</v>
      </c>
      <c r="G703" s="12">
        <v>1</v>
      </c>
      <c r="H703" s="12">
        <v>0</v>
      </c>
      <c r="I703" s="12">
        <v>0</v>
      </c>
      <c r="J703" s="12">
        <v>76774</v>
      </c>
      <c r="K703" s="12">
        <v>0</v>
      </c>
      <c r="L703" s="12">
        <v>0</v>
      </c>
      <c r="M703" s="12">
        <v>1</v>
      </c>
      <c r="N703" s="12">
        <v>1</v>
      </c>
      <c r="O703" s="12">
        <v>1</v>
      </c>
      <c r="P703" s="12">
        <v>76774</v>
      </c>
      <c r="Q703" s="12">
        <v>0</v>
      </c>
      <c r="R703" s="12">
        <v>0</v>
      </c>
    </row>
    <row r="704" ht="40" customHeight="1">
      <c r="A704" s="9" t="s">
        <v>1371</v>
      </c>
      <c r="B704" s="9"/>
      <c r="C704" s="8"/>
      <c r="D704" s="8"/>
      <c r="E704" s="8" t="s">
        <v>1093</v>
      </c>
      <c r="F704" s="8" t="s">
        <v>1120</v>
      </c>
      <c r="G704" s="12">
        <v>1</v>
      </c>
      <c r="H704" s="12">
        <v>0</v>
      </c>
      <c r="I704" s="12">
        <v>0</v>
      </c>
      <c r="J704" s="12">
        <v>197966.32</v>
      </c>
      <c r="K704" s="12">
        <v>0</v>
      </c>
      <c r="L704" s="12">
        <v>0</v>
      </c>
      <c r="M704" s="12">
        <v>1</v>
      </c>
      <c r="N704" s="12">
        <v>1</v>
      </c>
      <c r="O704" s="12">
        <v>1</v>
      </c>
      <c r="P704" s="12">
        <v>197966.32</v>
      </c>
      <c r="Q704" s="12">
        <v>0</v>
      </c>
      <c r="R704" s="12">
        <v>0</v>
      </c>
    </row>
    <row r="705" ht="40" customHeight="1">
      <c r="A705" s="9" t="s">
        <v>1372</v>
      </c>
      <c r="B705" s="9"/>
      <c r="C705" s="8"/>
      <c r="D705" s="8"/>
      <c r="E705" s="8" t="s">
        <v>1093</v>
      </c>
      <c r="F705" s="8" t="s">
        <v>1122</v>
      </c>
      <c r="G705" s="12">
        <v>1</v>
      </c>
      <c r="H705" s="12">
        <v>0</v>
      </c>
      <c r="I705" s="12">
        <v>0</v>
      </c>
      <c r="J705" s="12">
        <v>15900</v>
      </c>
      <c r="K705" s="12">
        <v>0</v>
      </c>
      <c r="L705" s="12">
        <v>0</v>
      </c>
      <c r="M705" s="12">
        <v>1</v>
      </c>
      <c r="N705" s="12">
        <v>1</v>
      </c>
      <c r="O705" s="12">
        <v>1</v>
      </c>
      <c r="P705" s="12">
        <v>15900</v>
      </c>
      <c r="Q705" s="12">
        <v>0</v>
      </c>
      <c r="R705" s="12">
        <v>0</v>
      </c>
    </row>
    <row r="706" ht="40" customHeight="1">
      <c r="A706" s="9" t="s">
        <v>1373</v>
      </c>
      <c r="B706" s="9"/>
      <c r="C706" s="8"/>
      <c r="D706" s="8"/>
      <c r="E706" s="8" t="s">
        <v>1093</v>
      </c>
      <c r="F706" s="8" t="s">
        <v>1124</v>
      </c>
      <c r="G706" s="12">
        <v>1</v>
      </c>
      <c r="H706" s="12">
        <v>1</v>
      </c>
      <c r="I706" s="12">
        <v>1</v>
      </c>
      <c r="J706" s="12">
        <v>0</v>
      </c>
      <c r="K706" s="12">
        <v>0</v>
      </c>
      <c r="L706" s="12">
        <v>0</v>
      </c>
      <c r="M706" s="12">
        <v>1</v>
      </c>
      <c r="N706" s="12">
        <v>1</v>
      </c>
      <c r="O706" s="12">
        <v>1</v>
      </c>
      <c r="P706" s="12">
        <v>0</v>
      </c>
      <c r="Q706" s="12">
        <v>0</v>
      </c>
      <c r="R706" s="12">
        <v>0</v>
      </c>
    </row>
    <row r="707" ht="40" customHeight="1">
      <c r="A707" s="9" t="s">
        <v>1374</v>
      </c>
      <c r="B707" s="9"/>
      <c r="C707" s="8"/>
      <c r="D707" s="8"/>
      <c r="E707" s="8" t="s">
        <v>1093</v>
      </c>
      <c r="F707" s="8" t="s">
        <v>1126</v>
      </c>
      <c r="G707" s="12">
        <v>1</v>
      </c>
      <c r="H707" s="12">
        <v>0</v>
      </c>
      <c r="I707" s="12">
        <v>0</v>
      </c>
      <c r="J707" s="12">
        <v>54836.57</v>
      </c>
      <c r="K707" s="12">
        <v>0</v>
      </c>
      <c r="L707" s="12">
        <v>0</v>
      </c>
      <c r="M707" s="12">
        <v>1</v>
      </c>
      <c r="N707" s="12">
        <v>1</v>
      </c>
      <c r="O707" s="12">
        <v>1</v>
      </c>
      <c r="P707" s="12">
        <v>54836.57</v>
      </c>
      <c r="Q707" s="12">
        <v>0</v>
      </c>
      <c r="R707" s="12">
        <v>0</v>
      </c>
    </row>
    <row r="708" ht="40" customHeight="1">
      <c r="A708" s="9" t="s">
        <v>1375</v>
      </c>
      <c r="B708" s="9"/>
      <c r="C708" s="8"/>
      <c r="D708" s="8"/>
      <c r="E708" s="8" t="s">
        <v>1093</v>
      </c>
      <c r="F708" s="8" t="s">
        <v>1128</v>
      </c>
      <c r="G708" s="12">
        <v>1</v>
      </c>
      <c r="H708" s="12">
        <v>0</v>
      </c>
      <c r="I708" s="12">
        <v>0</v>
      </c>
      <c r="J708" s="12">
        <v>15870</v>
      </c>
      <c r="K708" s="12">
        <v>0</v>
      </c>
      <c r="L708" s="12">
        <v>0</v>
      </c>
      <c r="M708" s="12">
        <v>1</v>
      </c>
      <c r="N708" s="12">
        <v>1</v>
      </c>
      <c r="O708" s="12">
        <v>1</v>
      </c>
      <c r="P708" s="12">
        <v>15870</v>
      </c>
      <c r="Q708" s="12">
        <v>0</v>
      </c>
      <c r="R708" s="12">
        <v>0</v>
      </c>
    </row>
    <row r="709" ht="40" customHeight="1">
      <c r="A709" s="9" t="s">
        <v>1376</v>
      </c>
      <c r="B709" s="9"/>
      <c r="C709" s="8"/>
      <c r="D709" s="8"/>
      <c r="E709" s="8" t="s">
        <v>1093</v>
      </c>
      <c r="F709" s="8" t="s">
        <v>1130</v>
      </c>
      <c r="G709" s="12">
        <v>1</v>
      </c>
      <c r="H709" s="12">
        <v>0</v>
      </c>
      <c r="I709" s="12">
        <v>0</v>
      </c>
      <c r="J709" s="12">
        <v>9500</v>
      </c>
      <c r="K709" s="12">
        <v>0</v>
      </c>
      <c r="L709" s="12">
        <v>0</v>
      </c>
      <c r="M709" s="12">
        <v>1</v>
      </c>
      <c r="N709" s="12">
        <v>1</v>
      </c>
      <c r="O709" s="12">
        <v>1</v>
      </c>
      <c r="P709" s="12">
        <v>9500</v>
      </c>
      <c r="Q709" s="12">
        <v>0</v>
      </c>
      <c r="R709" s="12">
        <v>0</v>
      </c>
    </row>
    <row r="710" ht="40" customHeight="1">
      <c r="A710" s="9" t="s">
        <v>1377</v>
      </c>
      <c r="B710" s="9"/>
      <c r="C710" s="8"/>
      <c r="D710" s="8"/>
      <c r="E710" s="8" t="s">
        <v>1093</v>
      </c>
      <c r="F710" s="8" t="s">
        <v>1132</v>
      </c>
      <c r="G710" s="12">
        <v>1</v>
      </c>
      <c r="H710" s="12">
        <v>0</v>
      </c>
      <c r="I710" s="12">
        <v>0</v>
      </c>
      <c r="J710" s="12">
        <v>40686.09</v>
      </c>
      <c r="K710" s="12">
        <v>0</v>
      </c>
      <c r="L710" s="12">
        <v>0</v>
      </c>
      <c r="M710" s="12">
        <v>1</v>
      </c>
      <c r="N710" s="12">
        <v>1</v>
      </c>
      <c r="O710" s="12">
        <v>1</v>
      </c>
      <c r="P710" s="12">
        <v>40686.09</v>
      </c>
      <c r="Q710" s="12">
        <v>0</v>
      </c>
      <c r="R710" s="12">
        <v>0</v>
      </c>
    </row>
    <row r="711" ht="40" customHeight="1">
      <c r="A711" s="9" t="s">
        <v>1377</v>
      </c>
      <c r="B711" s="9"/>
      <c r="C711" s="8"/>
      <c r="D711" s="8"/>
      <c r="E711" s="8" t="s">
        <v>1093</v>
      </c>
      <c r="F711" s="8" t="s">
        <v>1133</v>
      </c>
      <c r="G711" s="12">
        <v>1</v>
      </c>
      <c r="H711" s="12">
        <v>0</v>
      </c>
      <c r="I711" s="12">
        <v>0</v>
      </c>
      <c r="J711" s="12">
        <v>112140</v>
      </c>
      <c r="K711" s="12">
        <v>0</v>
      </c>
      <c r="L711" s="12">
        <v>0</v>
      </c>
      <c r="M711" s="12">
        <v>1</v>
      </c>
      <c r="N711" s="12">
        <v>1</v>
      </c>
      <c r="O711" s="12">
        <v>1</v>
      </c>
      <c r="P711" s="12">
        <v>112140</v>
      </c>
      <c r="Q711" s="12">
        <v>0</v>
      </c>
      <c r="R711" s="12">
        <v>0</v>
      </c>
    </row>
    <row r="712" ht="40" customHeight="1">
      <c r="A712" s="9" t="s">
        <v>1378</v>
      </c>
      <c r="B712" s="9"/>
      <c r="C712" s="8"/>
      <c r="D712" s="8"/>
      <c r="E712" s="8" t="s">
        <v>1093</v>
      </c>
      <c r="F712" s="8" t="s">
        <v>1135</v>
      </c>
      <c r="G712" s="12">
        <v>1</v>
      </c>
      <c r="H712" s="12">
        <v>0</v>
      </c>
      <c r="I712" s="12">
        <v>0</v>
      </c>
      <c r="J712" s="12">
        <v>18845</v>
      </c>
      <c r="K712" s="12">
        <v>0</v>
      </c>
      <c r="L712" s="12">
        <v>0</v>
      </c>
      <c r="M712" s="12">
        <v>1</v>
      </c>
      <c r="N712" s="12">
        <v>1</v>
      </c>
      <c r="O712" s="12">
        <v>1</v>
      </c>
      <c r="P712" s="12">
        <v>18845</v>
      </c>
      <c r="Q712" s="12">
        <v>0</v>
      </c>
      <c r="R712" s="12">
        <v>0</v>
      </c>
    </row>
    <row r="713" ht="40" customHeight="1">
      <c r="A713" s="9" t="s">
        <v>1366</v>
      </c>
      <c r="B713" s="9"/>
      <c r="C713" s="8"/>
      <c r="D713" s="8"/>
      <c r="E713" s="8" t="s">
        <v>1093</v>
      </c>
      <c r="F713" s="8" t="s">
        <v>1137</v>
      </c>
      <c r="G713" s="12">
        <v>1</v>
      </c>
      <c r="H713" s="12">
        <v>0</v>
      </c>
      <c r="I713" s="12">
        <v>0</v>
      </c>
      <c r="J713" s="12">
        <v>112213</v>
      </c>
      <c r="K713" s="12">
        <v>0</v>
      </c>
      <c r="L713" s="12">
        <v>0</v>
      </c>
      <c r="M713" s="12">
        <v>1</v>
      </c>
      <c r="N713" s="12">
        <v>1</v>
      </c>
      <c r="O713" s="12">
        <v>1</v>
      </c>
      <c r="P713" s="12">
        <v>112213</v>
      </c>
      <c r="Q713" s="12">
        <v>0</v>
      </c>
      <c r="R713" s="12">
        <v>0</v>
      </c>
    </row>
    <row r="714" ht="40" customHeight="1">
      <c r="A714" s="9" t="s">
        <v>1376</v>
      </c>
      <c r="B714" s="9"/>
      <c r="C714" s="8"/>
      <c r="D714" s="8"/>
      <c r="E714" s="8" t="s">
        <v>1093</v>
      </c>
      <c r="F714" s="8" t="s">
        <v>1379</v>
      </c>
      <c r="G714" s="12">
        <v>1</v>
      </c>
      <c r="H714" s="12">
        <v>0</v>
      </c>
      <c r="I714" s="12">
        <v>0</v>
      </c>
      <c r="J714" s="12">
        <v>19125</v>
      </c>
      <c r="K714" s="12">
        <v>0</v>
      </c>
      <c r="L714" s="12">
        <v>0</v>
      </c>
      <c r="M714" s="12">
        <v>1</v>
      </c>
      <c r="N714" s="12">
        <v>1</v>
      </c>
      <c r="O714" s="12">
        <v>1</v>
      </c>
      <c r="P714" s="12">
        <v>19125</v>
      </c>
      <c r="Q714" s="12">
        <v>0</v>
      </c>
      <c r="R714" s="12">
        <v>0</v>
      </c>
    </row>
    <row r="715" ht="40" customHeight="1">
      <c r="A715" s="9" t="s">
        <v>1359</v>
      </c>
      <c r="B715" s="9"/>
      <c r="C715" s="8"/>
      <c r="D715" s="8"/>
      <c r="E715" s="8" t="s">
        <v>1093</v>
      </c>
      <c r="F715" s="8" t="s">
        <v>1380</v>
      </c>
      <c r="G715" s="12">
        <v>1</v>
      </c>
      <c r="H715" s="12">
        <v>0</v>
      </c>
      <c r="I715" s="12">
        <v>0</v>
      </c>
      <c r="J715" s="12">
        <v>19000</v>
      </c>
      <c r="K715" s="12">
        <v>0</v>
      </c>
      <c r="L715" s="12">
        <v>0</v>
      </c>
      <c r="M715" s="12">
        <v>1</v>
      </c>
      <c r="N715" s="12">
        <v>1</v>
      </c>
      <c r="O715" s="12">
        <v>1</v>
      </c>
      <c r="P715" s="12">
        <v>19000</v>
      </c>
      <c r="Q715" s="12">
        <v>0</v>
      </c>
      <c r="R715" s="12">
        <v>0</v>
      </c>
    </row>
    <row r="716" ht="40" customHeight="1">
      <c r="A716" s="9" t="s">
        <v>1381</v>
      </c>
      <c r="B716" s="9"/>
      <c r="C716" s="8"/>
      <c r="D716" s="8"/>
      <c r="E716" s="8" t="s">
        <v>1093</v>
      </c>
      <c r="F716" s="8" t="s">
        <v>1382</v>
      </c>
      <c r="G716" s="12">
        <v>1</v>
      </c>
      <c r="H716" s="12">
        <v>0</v>
      </c>
      <c r="I716" s="12">
        <v>0</v>
      </c>
      <c r="J716" s="12">
        <v>56910</v>
      </c>
      <c r="K716" s="12">
        <v>0</v>
      </c>
      <c r="L716" s="12">
        <v>0</v>
      </c>
      <c r="M716" s="12">
        <v>1</v>
      </c>
      <c r="N716" s="12">
        <v>1</v>
      </c>
      <c r="O716" s="12">
        <v>1</v>
      </c>
      <c r="P716" s="12">
        <v>56910</v>
      </c>
      <c r="Q716" s="12">
        <v>0</v>
      </c>
      <c r="R716" s="12">
        <v>0</v>
      </c>
    </row>
    <row r="717" ht="40" customHeight="1">
      <c r="A717" s="9" t="s">
        <v>1383</v>
      </c>
      <c r="B717" s="9"/>
      <c r="C717" s="8"/>
      <c r="D717" s="8"/>
      <c r="E717" s="8" t="s">
        <v>1093</v>
      </c>
      <c r="F717" s="8" t="s">
        <v>1384</v>
      </c>
      <c r="G717" s="12">
        <v>1</v>
      </c>
      <c r="H717" s="12">
        <v>0</v>
      </c>
      <c r="I717" s="12">
        <v>0</v>
      </c>
      <c r="J717" s="12">
        <v>400</v>
      </c>
      <c r="K717" s="12">
        <v>0</v>
      </c>
      <c r="L717" s="12">
        <v>0</v>
      </c>
      <c r="M717" s="12">
        <v>1</v>
      </c>
      <c r="N717" s="12">
        <v>1</v>
      </c>
      <c r="O717" s="12">
        <v>1</v>
      </c>
      <c r="P717" s="12">
        <v>400</v>
      </c>
      <c r="Q717" s="12">
        <v>0</v>
      </c>
      <c r="R717" s="12">
        <v>0</v>
      </c>
    </row>
    <row r="718" ht="40" customHeight="1">
      <c r="A718" s="9" t="s">
        <v>1385</v>
      </c>
      <c r="B718" s="9"/>
      <c r="C718" s="8"/>
      <c r="D718" s="8"/>
      <c r="E718" s="8" t="s">
        <v>1093</v>
      </c>
      <c r="F718" s="8" t="s">
        <v>1386</v>
      </c>
      <c r="G718" s="12">
        <v>1</v>
      </c>
      <c r="H718" s="12">
        <v>0</v>
      </c>
      <c r="I718" s="12">
        <v>0</v>
      </c>
      <c r="J718" s="12">
        <v>17575</v>
      </c>
      <c r="K718" s="12">
        <v>0</v>
      </c>
      <c r="L718" s="12">
        <v>0</v>
      </c>
      <c r="M718" s="12">
        <v>1</v>
      </c>
      <c r="N718" s="12">
        <v>1</v>
      </c>
      <c r="O718" s="12">
        <v>1</v>
      </c>
      <c r="P718" s="12">
        <v>17575</v>
      </c>
      <c r="Q718" s="12">
        <v>0</v>
      </c>
      <c r="R718" s="12">
        <v>0</v>
      </c>
    </row>
    <row r="719" ht="40" customHeight="1">
      <c r="A719" s="9" t="s">
        <v>1387</v>
      </c>
      <c r="B719" s="9"/>
      <c r="C719" s="8"/>
      <c r="D719" s="8"/>
      <c r="E719" s="8" t="s">
        <v>1093</v>
      </c>
      <c r="F719" s="8" t="s">
        <v>1388</v>
      </c>
      <c r="G719" s="12">
        <v>1</v>
      </c>
      <c r="H719" s="12">
        <v>0</v>
      </c>
      <c r="I719" s="12">
        <v>0</v>
      </c>
      <c r="J719" s="12">
        <v>20745.2</v>
      </c>
      <c r="K719" s="12">
        <v>0</v>
      </c>
      <c r="L719" s="12">
        <v>0</v>
      </c>
      <c r="M719" s="12">
        <v>1</v>
      </c>
      <c r="N719" s="12">
        <v>1</v>
      </c>
      <c r="O719" s="12">
        <v>1</v>
      </c>
      <c r="P719" s="12">
        <v>20745.2</v>
      </c>
      <c r="Q719" s="12">
        <v>0</v>
      </c>
      <c r="R719" s="12">
        <v>0</v>
      </c>
    </row>
    <row r="720" ht="20" customHeight="1">
      <c r="A720" s="24" t="s">
        <v>899</v>
      </c>
      <c r="B720" s="24"/>
      <c r="C720" s="24"/>
      <c r="D720" s="24"/>
      <c r="E720" s="24"/>
      <c r="F720" s="18" t="s">
        <v>1138</v>
      </c>
      <c r="G720" s="18" t="s">
        <v>46</v>
      </c>
      <c r="H720" s="18" t="s">
        <v>46</v>
      </c>
      <c r="I720" s="18" t="s">
        <v>46</v>
      </c>
      <c r="J720" s="18" t="s">
        <v>46</v>
      </c>
      <c r="K720" s="18" t="s">
        <v>46</v>
      </c>
      <c r="L720" s="18" t="s">
        <v>46</v>
      </c>
      <c r="M720" s="18" t="s">
        <v>46</v>
      </c>
      <c r="N720" s="18" t="s">
        <v>46</v>
      </c>
      <c r="O720" s="18" t="s">
        <v>46</v>
      </c>
      <c r="P720" s="15">
        <f>SUBTOTAL(9,P691:P719)</f>
      </c>
      <c r="Q720" s="15">
        <f>SUBTOTAL(9,Q691:Q719)</f>
      </c>
      <c r="R720" s="15">
        <f>SUBTOTAL(9,R691:R719)</f>
      </c>
    </row>
    <row r="721" ht="40" customHeight="1">
      <c r="A721" s="9" t="s">
        <v>1366</v>
      </c>
      <c r="B721" s="9"/>
      <c r="C721" s="8"/>
      <c r="D721" s="8"/>
      <c r="E721" s="8" t="s">
        <v>1140</v>
      </c>
      <c r="F721" s="8" t="s">
        <v>1141</v>
      </c>
      <c r="G721" s="12">
        <v>1</v>
      </c>
      <c r="H721" s="12">
        <v>0</v>
      </c>
      <c r="I721" s="12">
        <v>0</v>
      </c>
      <c r="J721" s="12">
        <v>6685</v>
      </c>
      <c r="K721" s="12">
        <v>0</v>
      </c>
      <c r="L721" s="12">
        <v>0</v>
      </c>
      <c r="M721" s="12">
        <v>1</v>
      </c>
      <c r="N721" s="12">
        <v>1</v>
      </c>
      <c r="O721" s="12">
        <v>1</v>
      </c>
      <c r="P721" s="12">
        <v>6685</v>
      </c>
      <c r="Q721" s="12">
        <v>0</v>
      </c>
      <c r="R721" s="12">
        <v>0</v>
      </c>
    </row>
    <row r="722" ht="40" customHeight="1">
      <c r="A722" s="9" t="s">
        <v>1389</v>
      </c>
      <c r="B722" s="9"/>
      <c r="C722" s="8"/>
      <c r="D722" s="8"/>
      <c r="E722" s="8" t="s">
        <v>1140</v>
      </c>
      <c r="F722" s="8" t="s">
        <v>1142</v>
      </c>
      <c r="G722" s="12">
        <v>1</v>
      </c>
      <c r="H722" s="12">
        <v>1</v>
      </c>
      <c r="I722" s="12">
        <v>1</v>
      </c>
      <c r="J722" s="12">
        <v>64904.4</v>
      </c>
      <c r="K722" s="12">
        <v>0</v>
      </c>
      <c r="L722" s="12">
        <v>0</v>
      </c>
      <c r="M722" s="12">
        <v>1</v>
      </c>
      <c r="N722" s="12">
        <v>1</v>
      </c>
      <c r="O722" s="12">
        <v>1</v>
      </c>
      <c r="P722" s="12">
        <v>64904.4</v>
      </c>
      <c r="Q722" s="12">
        <v>0</v>
      </c>
      <c r="R722" s="12">
        <v>0</v>
      </c>
    </row>
    <row r="723" ht="40" customHeight="1">
      <c r="A723" s="9" t="s">
        <v>1390</v>
      </c>
      <c r="B723" s="9"/>
      <c r="C723" s="8"/>
      <c r="D723" s="8"/>
      <c r="E723" s="8" t="s">
        <v>1140</v>
      </c>
      <c r="F723" s="8" t="s">
        <v>1144</v>
      </c>
      <c r="G723" s="12">
        <v>1</v>
      </c>
      <c r="H723" s="12">
        <v>1</v>
      </c>
      <c r="I723" s="12">
        <v>1</v>
      </c>
      <c r="J723" s="12">
        <v>0</v>
      </c>
      <c r="K723" s="12">
        <v>0</v>
      </c>
      <c r="L723" s="12">
        <v>0</v>
      </c>
      <c r="M723" s="12">
        <v>1</v>
      </c>
      <c r="N723" s="12">
        <v>1</v>
      </c>
      <c r="O723" s="12">
        <v>1</v>
      </c>
      <c r="P723" s="12">
        <v>0</v>
      </c>
      <c r="Q723" s="12">
        <v>0</v>
      </c>
      <c r="R723" s="12">
        <v>0</v>
      </c>
    </row>
    <row r="724" ht="20" customHeight="1">
      <c r="A724" s="24" t="s">
        <v>899</v>
      </c>
      <c r="B724" s="24"/>
      <c r="C724" s="24"/>
      <c r="D724" s="24"/>
      <c r="E724" s="24"/>
      <c r="F724" s="18" t="s">
        <v>1145</v>
      </c>
      <c r="G724" s="18" t="s">
        <v>46</v>
      </c>
      <c r="H724" s="18" t="s">
        <v>46</v>
      </c>
      <c r="I724" s="18" t="s">
        <v>46</v>
      </c>
      <c r="J724" s="18" t="s">
        <v>46</v>
      </c>
      <c r="K724" s="18" t="s">
        <v>46</v>
      </c>
      <c r="L724" s="18" t="s">
        <v>46</v>
      </c>
      <c r="M724" s="18" t="s">
        <v>46</v>
      </c>
      <c r="N724" s="18" t="s">
        <v>46</v>
      </c>
      <c r="O724" s="18" t="s">
        <v>46</v>
      </c>
      <c r="P724" s="15">
        <f>SUBTOTAL(9,P721:P723)</f>
      </c>
      <c r="Q724" s="15">
        <f>SUBTOTAL(9,Q721:Q723)</f>
      </c>
      <c r="R724" s="15">
        <f>SUBTOTAL(9,R721:R723)</f>
      </c>
    </row>
    <row r="725" ht="50" customHeight="1">
      <c r="A725" s="19" t="s">
        <v>529</v>
      </c>
      <c r="B725" s="19"/>
      <c r="C725" s="19"/>
      <c r="D725" s="19"/>
      <c r="E725" s="19"/>
      <c r="F725" s="18" t="s">
        <v>1081</v>
      </c>
      <c r="G725" s="18" t="s">
        <v>46</v>
      </c>
      <c r="H725" s="18" t="s">
        <v>46</v>
      </c>
      <c r="I725" s="18" t="s">
        <v>46</v>
      </c>
      <c r="J725" s="18" t="s">
        <v>46</v>
      </c>
      <c r="K725" s="18" t="s">
        <v>46</v>
      </c>
      <c r="L725" s="18" t="s">
        <v>46</v>
      </c>
      <c r="M725" s="18" t="s">
        <v>46</v>
      </c>
      <c r="N725" s="18" t="s">
        <v>46</v>
      </c>
      <c r="O725" s="18" t="s">
        <v>46</v>
      </c>
      <c r="P725" s="15">
        <f>SUBTOTAL(9,P570:P724)</f>
      </c>
      <c r="Q725" s="15">
        <f>SUBTOTAL(9,Q570:Q724)</f>
      </c>
      <c r="R725" s="15">
        <f>SUBTOTAL(9,R570:R724)</f>
      </c>
    </row>
    <row r="726" ht="10" customHeight="1">
</row>
    <row r="727" ht="45" customHeight="1">
      <c r="A727" s="3" t="s">
        <v>727</v>
      </c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ht="10" customHeight="1">
</row>
    <row r="729" ht="45" customHeight="1">
      <c r="A729" s="8" t="s">
        <v>35</v>
      </c>
      <c r="B729" s="8"/>
      <c r="C729" s="8" t="s">
        <v>36</v>
      </c>
      <c r="D729" s="8" t="s">
        <v>38</v>
      </c>
      <c r="E729" s="8"/>
      <c r="F729" s="8"/>
    </row>
    <row r="730" ht="45" customHeight="1">
      <c r="A730" s="8"/>
      <c r="B730" s="0"/>
      <c r="C730" s="8"/>
      <c r="D730" s="8" t="s">
        <v>367</v>
      </c>
      <c r="E730" s="8" t="s">
        <v>368</v>
      </c>
      <c r="F730" s="8" t="s">
        <v>369</v>
      </c>
    </row>
    <row r="731" ht="20" customHeight="1">
      <c r="A731" s="8" t="s">
        <v>276</v>
      </c>
      <c r="B731" s="8"/>
      <c r="C731" s="8" t="s">
        <v>370</v>
      </c>
      <c r="D731" s="8" t="s">
        <v>371</v>
      </c>
      <c r="E731" s="8" t="s">
        <v>372</v>
      </c>
      <c r="F731" s="8" t="s">
        <v>373</v>
      </c>
    </row>
    <row r="732" ht="20" customHeight="1">
      <c r="A732" s="9" t="s">
        <v>729</v>
      </c>
      <c r="B732" s="9"/>
      <c r="C732" s="8" t="s">
        <v>44</v>
      </c>
      <c r="D732" s="12">
        <v>1251239.88</v>
      </c>
      <c r="E732" s="12">
        <v>0</v>
      </c>
      <c r="F732" s="12">
        <v>0</v>
      </c>
    </row>
    <row r="733" ht="20" customHeight="1">
      <c r="A733" s="9" t="s">
        <v>728</v>
      </c>
      <c r="B733" s="9"/>
      <c r="C733" s="8" t="s">
        <v>48</v>
      </c>
      <c r="D733" s="12">
        <v>3254512</v>
      </c>
      <c r="E733" s="12">
        <v>0</v>
      </c>
      <c r="F733" s="12">
        <v>0</v>
      </c>
    </row>
    <row r="734" ht="20" customHeight="1">
      <c r="A734" s="9" t="s">
        <v>730</v>
      </c>
      <c r="B734" s="9"/>
      <c r="C734" s="8" t="s">
        <v>487</v>
      </c>
      <c r="D734" s="12">
        <v>11055422.31</v>
      </c>
      <c r="E734" s="12">
        <v>0</v>
      </c>
      <c r="F734" s="12">
        <v>0</v>
      </c>
    </row>
  </sheetData>
  <sheetProtection password="C492" sheet="1" objects="1" scenarios="1"/>
  <mergeCells>
    <mergeCell ref="A2:Y2"/>
    <mergeCell ref="A4:W4"/>
    <mergeCell ref="B7:W7"/>
    <mergeCell ref="B8:W8"/>
    <mergeCell ref="B9:W9"/>
    <mergeCell ref="A11:Y11"/>
    <mergeCell ref="A13:B14"/>
    <mergeCell ref="C13:C14"/>
    <mergeCell ref="D13:G13"/>
    <mergeCell ref="A15:B15"/>
    <mergeCell ref="A16:B16"/>
    <mergeCell ref="A17:B17"/>
    <mergeCell ref="A18:B18"/>
    <mergeCell ref="A19:B19"/>
    <mergeCell ref="A20:B20"/>
    <mergeCell ref="A21:B21"/>
    <mergeCell ref="A23:Y23"/>
    <mergeCell ref="A25:B26"/>
    <mergeCell ref="C25:D25"/>
    <mergeCell ref="E25:E26"/>
    <mergeCell ref="F25:F26"/>
    <mergeCell ref="G25:G26"/>
    <mergeCell ref="H25:K25"/>
    <mergeCell ref="A27:B27"/>
    <mergeCell ref="A28:B28"/>
    <mergeCell ref="A29:B29"/>
    <mergeCell ref="A30:F30"/>
    <mergeCell ref="A31:B31"/>
    <mergeCell ref="A32:F32"/>
    <mergeCell ref="A33:B33"/>
    <mergeCell ref="A34:B34"/>
    <mergeCell ref="A35:B35"/>
    <mergeCell ref="A36:B36"/>
    <mergeCell ref="A37:B37"/>
    <mergeCell ref="A38:B38"/>
    <mergeCell ref="A39:B39"/>
    <mergeCell ref="A40:F40"/>
    <mergeCell ref="A41:B41"/>
    <mergeCell ref="A42:B42"/>
    <mergeCell ref="A43:F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F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F102"/>
    <mergeCell ref="A103:B103"/>
    <mergeCell ref="A104:F104"/>
    <mergeCell ref="A105:B105"/>
    <mergeCell ref="A106:F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F121"/>
    <mergeCell ref="A122:B122"/>
    <mergeCell ref="A123:F123"/>
    <mergeCell ref="A124:B124"/>
    <mergeCell ref="A125:F125"/>
    <mergeCell ref="A126:B126"/>
    <mergeCell ref="A127:F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F151"/>
    <mergeCell ref="A152:B152"/>
    <mergeCell ref="A153:B153"/>
    <mergeCell ref="A154:B154"/>
    <mergeCell ref="A155:F155"/>
    <mergeCell ref="A156:F156"/>
    <mergeCell ref="A158:A162"/>
    <mergeCell ref="B158:Y158"/>
    <mergeCell ref="B159:Y159"/>
    <mergeCell ref="B160:M160"/>
    <mergeCell ref="N160:Y160"/>
    <mergeCell ref="B161:E161"/>
    <mergeCell ref="F161:I161"/>
    <mergeCell ref="J161:M161"/>
    <mergeCell ref="N161:Q161"/>
    <mergeCell ref="R161:U161"/>
    <mergeCell ref="V161:Y161"/>
    <mergeCell ref="A294:A298"/>
    <mergeCell ref="B294:Q294"/>
    <mergeCell ref="B295:E295"/>
    <mergeCell ref="F295:Q296"/>
    <mergeCell ref="B296:E296"/>
    <mergeCell ref="B297:E297"/>
    <mergeCell ref="F297:I297"/>
    <mergeCell ref="J297:M297"/>
    <mergeCell ref="N297:Q297"/>
    <mergeCell ref="A430:A433"/>
    <mergeCell ref="B430:M430"/>
    <mergeCell ref="B431:M431"/>
    <mergeCell ref="B432:E432"/>
    <mergeCell ref="F432:I432"/>
    <mergeCell ref="J432:M432"/>
    <mergeCell ref="A565:Y565"/>
    <mergeCell ref="A567:B568"/>
    <mergeCell ref="C567:C568"/>
    <mergeCell ref="D567:D568"/>
    <mergeCell ref="E567:E568"/>
    <mergeCell ref="F567:F568"/>
    <mergeCell ref="G567:I567"/>
    <mergeCell ref="J567:L567"/>
    <mergeCell ref="M567:O567"/>
    <mergeCell ref="P567:R567"/>
    <mergeCell ref="A569:B569"/>
    <mergeCell ref="A570:B570"/>
    <mergeCell ref="A571:B571"/>
    <mergeCell ref="A572:B572"/>
    <mergeCell ref="A573:E573"/>
    <mergeCell ref="A574:B574"/>
    <mergeCell ref="A575:E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E584"/>
    <mergeCell ref="A585:B585"/>
    <mergeCell ref="A586:B586"/>
    <mergeCell ref="A587:E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E618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E652"/>
    <mergeCell ref="A653:B653"/>
    <mergeCell ref="A654:E654"/>
    <mergeCell ref="A655:B655"/>
    <mergeCell ref="A656:B656"/>
    <mergeCell ref="A657:B657"/>
    <mergeCell ref="A658:B658"/>
    <mergeCell ref="A659:E659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77:B677"/>
    <mergeCell ref="A678:E678"/>
    <mergeCell ref="A679:B679"/>
    <mergeCell ref="A680:B680"/>
    <mergeCell ref="A681:B681"/>
    <mergeCell ref="A682:B682"/>
    <mergeCell ref="A683:B683"/>
    <mergeCell ref="A684:B684"/>
    <mergeCell ref="A685:B685"/>
    <mergeCell ref="A686:E686"/>
    <mergeCell ref="A687:B687"/>
    <mergeCell ref="A688:E688"/>
    <mergeCell ref="A689:B689"/>
    <mergeCell ref="A690:E690"/>
    <mergeCell ref="A691:B691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E720"/>
    <mergeCell ref="A721:B721"/>
    <mergeCell ref="A722:B722"/>
    <mergeCell ref="A723:B723"/>
    <mergeCell ref="A724:E724"/>
    <mergeCell ref="A725:E725"/>
    <mergeCell ref="A727:Y727"/>
    <mergeCell ref="A729:B730"/>
    <mergeCell ref="C729:C730"/>
    <mergeCell ref="D729:F729"/>
    <mergeCell ref="A731:B731"/>
    <mergeCell ref="A732:B732"/>
    <mergeCell ref="A733:B733"/>
    <mergeCell ref="A734:B734"/>
  </mergeCells>
  <phoneticPr fontId="0" type="noConversion"/>
  <pageMargins left="0.4" right="0.4" top="0.4" bottom="0.4" header="0.1" footer="0.1"/>
  <pageSetup paperSize="9" fitToHeight="0" orientation="landscape" verticalDpi="0" r:id="rId20"/>
  <headerFooter>
    <oddHeader>&amp;R&amp;L&amp;"Verdana,Полужирный"&amp;K000000&amp;R&amp;"Verdana,Полужирный"&amp;K00-014Подготовлено в ЭС РАМЗЭС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6" width="17.19" customWidth="1"/>
  </cols>
  <sheetData>
    <row r="1" ht="10" customHeight="1">
</row>
    <row r="2" ht="45" customHeight="1">
      <c r="A2" s="2" t="s">
        <v>1391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8" t="s">
        <v>17</v>
      </c>
    </row>
    <row r="4" ht="30" customHeight="1">
      <c r="A4" s="4" t="s">
        <v>602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16" t="s">
        <v>18</v>
      </c>
      <c r="P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16" t="s">
        <v>20</v>
      </c>
      <c r="P5" s="8" t="s">
        <v>21</v>
      </c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16" t="s">
        <v>360</v>
      </c>
      <c r="P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6" t="s">
        <v>362</v>
      </c>
      <c r="P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6"/>
      <c r="P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6" t="s">
        <v>32</v>
      </c>
      <c r="P9" s="8" t="s">
        <v>33</v>
      </c>
    </row>
    <row r="10" ht="10" customHeight="1">
</row>
    <row r="11" ht="45" customHeight="1">
      <c r="A11" s="3" t="s">
        <v>1392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377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604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60" customHeight="1">
      <c r="A18" s="9" t="s">
        <v>1393</v>
      </c>
      <c r="B18" s="9"/>
      <c r="C18" s="8" t="s">
        <v>380</v>
      </c>
      <c r="D18" s="12">
        <v>2544243</v>
      </c>
      <c r="E18" s="12">
        <v>0</v>
      </c>
      <c r="F18" s="12">
        <v>0</v>
      </c>
    </row>
    <row r="19" ht="40" customHeight="1">
      <c r="A19" s="9" t="s">
        <v>383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40" customHeight="1">
      <c r="A20" s="9" t="s">
        <v>606</v>
      </c>
      <c r="B20" s="9"/>
      <c r="C20" s="8" t="s">
        <v>384</v>
      </c>
      <c r="D20" s="12">
        <v>0</v>
      </c>
      <c r="E20" s="12">
        <v>0</v>
      </c>
      <c r="F20" s="12">
        <v>0</v>
      </c>
    </row>
    <row r="21" ht="50" customHeight="1">
      <c r="A21" s="9" t="s">
        <v>1394</v>
      </c>
      <c r="B21" s="9"/>
      <c r="C21" s="8" t="s">
        <v>386</v>
      </c>
      <c r="D21" s="12">
        <f>D16-D17+D18-D19-D20</f>
      </c>
      <c r="E21" s="12">
        <f>E16-E17+E18-E19-E20</f>
      </c>
      <c r="F21" s="12">
        <f>F16-F17+F18-F19-F20</f>
      </c>
    </row>
    <row r="22" ht="10" customHeight="1">
</row>
    <row r="23" ht="45" customHeight="1">
      <c r="A23" s="3" t="s">
        <v>1395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ht="10" customHeight="1">
</row>
    <row r="25" ht="45" customHeight="1">
      <c r="A25" s="8" t="s">
        <v>35</v>
      </c>
      <c r="B25" s="8"/>
      <c r="C25" s="8" t="s">
        <v>36</v>
      </c>
      <c r="D25" s="8" t="s">
        <v>38</v>
      </c>
      <c r="E25" s="8"/>
      <c r="F25" s="8"/>
    </row>
    <row r="26" ht="4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</row>
    <row r="28" ht="40" customHeight="1">
      <c r="A28" s="9" t="s">
        <v>1396</v>
      </c>
      <c r="B28" s="9"/>
      <c r="C28" s="8" t="s">
        <v>44</v>
      </c>
      <c r="D28" s="12">
        <v>2544243</v>
      </c>
      <c r="E28" s="12">
        <v>0</v>
      </c>
      <c r="F28" s="12">
        <v>0</v>
      </c>
    </row>
    <row r="29" ht="50" customHeight="1">
      <c r="A29" s="9" t="s">
        <v>478</v>
      </c>
      <c r="B29" s="9"/>
      <c r="C29" s="8" t="s">
        <v>386</v>
      </c>
      <c r="D29" s="12">
        <f>SUM(D28:D28)</f>
      </c>
      <c r="E29" s="12">
        <f>SUM(E28:E28)</f>
      </c>
      <c r="F29" s="12">
        <f>SUM(F28:F28)</f>
      </c>
    </row>
    <row r="30" ht="10" customHeight="1">
</row>
    <row r="31" ht="45" customHeight="1">
      <c r="A31" s="3" t="s">
        <v>1397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ht="10" customHeight="1">
</row>
    <row r="33" ht="45" customHeight="1">
      <c r="A33" s="8" t="s">
        <v>716</v>
      </c>
      <c r="B33" s="8"/>
      <c r="C33" s="8" t="s">
        <v>36</v>
      </c>
      <c r="D33" s="8" t="s">
        <v>1398</v>
      </c>
      <c r="E33" s="8" t="s">
        <v>367</v>
      </c>
      <c r="F33" s="8"/>
      <c r="G33" s="8"/>
      <c r="H33" s="8"/>
      <c r="I33" s="8" t="s">
        <v>855</v>
      </c>
      <c r="J33" s="8"/>
      <c r="K33" s="8"/>
      <c r="L33" s="8"/>
      <c r="M33" s="8" t="s">
        <v>856</v>
      </c>
      <c r="N33" s="8"/>
      <c r="O33" s="8"/>
      <c r="P33" s="8"/>
    </row>
    <row r="34" ht="45" customHeight="1">
      <c r="A34" s="8"/>
      <c r="B34" s="0"/>
      <c r="C34" s="8"/>
      <c r="D34" s="8"/>
      <c r="E34" s="8" t="s">
        <v>820</v>
      </c>
      <c r="F34" s="8" t="s">
        <v>1399</v>
      </c>
      <c r="G34" s="8" t="s">
        <v>1400</v>
      </c>
      <c r="H34" s="8" t="s">
        <v>510</v>
      </c>
      <c r="I34" s="8" t="s">
        <v>820</v>
      </c>
      <c r="J34" s="8" t="s">
        <v>1399</v>
      </c>
      <c r="K34" s="8" t="s">
        <v>1400</v>
      </c>
      <c r="L34" s="8" t="s">
        <v>510</v>
      </c>
      <c r="M34" s="8" t="s">
        <v>820</v>
      </c>
      <c r="N34" s="8" t="s">
        <v>1399</v>
      </c>
      <c r="O34" s="8" t="s">
        <v>1400</v>
      </c>
      <c r="P34" s="8" t="s">
        <v>510</v>
      </c>
    </row>
    <row r="35" ht="20" customHeight="1">
      <c r="A35" s="8" t="s">
        <v>276</v>
      </c>
      <c r="B35" s="8"/>
      <c r="C35" s="8" t="s">
        <v>370</v>
      </c>
      <c r="D35" s="8" t="s">
        <v>371</v>
      </c>
      <c r="E35" s="8" t="s">
        <v>372</v>
      </c>
      <c r="F35" s="8" t="s">
        <v>373</v>
      </c>
      <c r="G35" s="8" t="s">
        <v>374</v>
      </c>
      <c r="H35" s="8" t="s">
        <v>29</v>
      </c>
      <c r="I35" s="8" t="s">
        <v>405</v>
      </c>
      <c r="J35" s="8" t="s">
        <v>406</v>
      </c>
      <c r="K35" s="8" t="s">
        <v>407</v>
      </c>
      <c r="L35" s="8" t="s">
        <v>408</v>
      </c>
      <c r="M35" s="8" t="s">
        <v>409</v>
      </c>
      <c r="N35" s="8" t="s">
        <v>410</v>
      </c>
      <c r="O35" s="8" t="s">
        <v>411</v>
      </c>
      <c r="P35" s="8" t="s">
        <v>445</v>
      </c>
    </row>
    <row r="36" ht="60" customHeight="1">
      <c r="A36" s="9" t="s">
        <v>1401</v>
      </c>
      <c r="B36" s="9"/>
      <c r="C36" s="8" t="s">
        <v>44</v>
      </c>
      <c r="D36" s="8"/>
      <c r="E36" s="12">
        <v>4308.68181818</v>
      </c>
      <c r="F36" s="12">
        <v>22</v>
      </c>
      <c r="G36" s="12">
        <v>12</v>
      </c>
      <c r="H36" s="12">
        <v>1137492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  <c r="N36" s="12">
        <v>1</v>
      </c>
      <c r="O36" s="12">
        <v>0</v>
      </c>
      <c r="P36" s="12">
        <v>0</v>
      </c>
    </row>
    <row r="37" ht="60" customHeight="1">
      <c r="A37" s="9" t="s">
        <v>1401</v>
      </c>
      <c r="B37" s="9"/>
      <c r="C37" s="8" t="s">
        <v>48</v>
      </c>
      <c r="D37" s="8"/>
      <c r="E37" s="12">
        <v>2337</v>
      </c>
      <c r="F37" s="12">
        <v>17</v>
      </c>
      <c r="G37" s="12">
        <v>1</v>
      </c>
      <c r="H37" s="12">
        <v>39729</v>
      </c>
      <c r="I37" s="12">
        <v>0</v>
      </c>
      <c r="J37" s="12">
        <v>1</v>
      </c>
      <c r="K37" s="12">
        <v>0</v>
      </c>
      <c r="L37" s="12">
        <v>0</v>
      </c>
      <c r="M37" s="12">
        <v>0</v>
      </c>
      <c r="N37" s="12">
        <v>1</v>
      </c>
      <c r="O37" s="12">
        <v>0</v>
      </c>
      <c r="P37" s="12">
        <v>0</v>
      </c>
    </row>
    <row r="38" ht="60" customHeight="1">
      <c r="A38" s="9" t="s">
        <v>1401</v>
      </c>
      <c r="B38" s="9"/>
      <c r="C38" s="8" t="s">
        <v>487</v>
      </c>
      <c r="D38" s="8"/>
      <c r="E38" s="12">
        <v>62137.3636363</v>
      </c>
      <c r="F38" s="12">
        <v>22</v>
      </c>
      <c r="G38" s="12">
        <v>1</v>
      </c>
      <c r="H38" s="12">
        <v>1367022</v>
      </c>
      <c r="I38" s="12">
        <v>0</v>
      </c>
      <c r="J38" s="12">
        <v>1</v>
      </c>
      <c r="K38" s="12">
        <v>0</v>
      </c>
      <c r="L38" s="12">
        <v>0</v>
      </c>
      <c r="M38" s="12">
        <v>0</v>
      </c>
      <c r="N38" s="12">
        <v>1</v>
      </c>
      <c r="O38" s="12">
        <v>0</v>
      </c>
      <c r="P38" s="12">
        <v>0</v>
      </c>
    </row>
    <row r="39" ht="50" customHeight="1">
      <c r="A39" s="9" t="s">
        <v>478</v>
      </c>
      <c r="B39" s="9"/>
      <c r="C39" s="8" t="s">
        <v>386</v>
      </c>
      <c r="D39" s="8" t="s">
        <v>46</v>
      </c>
      <c r="E39" s="8" t="s">
        <v>46</v>
      </c>
      <c r="F39" s="8" t="s">
        <v>46</v>
      </c>
      <c r="G39" s="8" t="s">
        <v>46</v>
      </c>
      <c r="H39" s="12">
        <f>SUM(H36:H38)</f>
      </c>
      <c r="I39" s="8" t="s">
        <v>46</v>
      </c>
      <c r="J39" s="8" t="s">
        <v>46</v>
      </c>
      <c r="K39" s="8" t="s">
        <v>46</v>
      </c>
      <c r="L39" s="12">
        <f>SUM(L36:L38)</f>
      </c>
      <c r="M39" s="8" t="s">
        <v>46</v>
      </c>
      <c r="N39" s="8" t="s">
        <v>46</v>
      </c>
      <c r="O39" s="8" t="s">
        <v>46</v>
      </c>
      <c r="P39" s="12">
        <f>SUM(P36:P38)</f>
      </c>
    </row>
    <row r="40" ht="10" customHeight="1">
</row>
    <row r="41" ht="45" customHeight="1">
      <c r="A41" s="3" t="s">
        <v>847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ht="10" customHeight="1">
</row>
    <row r="43" ht="45" customHeight="1">
      <c r="A43" s="8" t="s">
        <v>35</v>
      </c>
      <c r="B43" s="8"/>
      <c r="C43" s="8" t="s">
        <v>724</v>
      </c>
      <c r="D43" s="8" t="s">
        <v>36</v>
      </c>
      <c r="E43" s="8" t="s">
        <v>38</v>
      </c>
      <c r="F43" s="8"/>
      <c r="G43" s="8"/>
    </row>
    <row r="44" ht="45" customHeight="1">
      <c r="A44" s="8"/>
      <c r="B44" s="0"/>
      <c r="C44" s="8"/>
      <c r="D44" s="8"/>
      <c r="E44" s="8" t="s">
        <v>367</v>
      </c>
      <c r="F44" s="8" t="s">
        <v>368</v>
      </c>
      <c r="G44" s="8" t="s">
        <v>369</v>
      </c>
    </row>
    <row r="45" ht="20" customHeight="1">
      <c r="A45" s="8" t="s">
        <v>276</v>
      </c>
      <c r="B45" s="8"/>
      <c r="C45" s="8" t="s">
        <v>370</v>
      </c>
      <c r="D45" s="8" t="s">
        <v>371</v>
      </c>
      <c r="E45" s="8" t="s">
        <v>372</v>
      </c>
      <c r="F45" s="8" t="s">
        <v>373</v>
      </c>
      <c r="G45" s="8" t="s">
        <v>374</v>
      </c>
    </row>
    <row r="46" ht="40" customHeight="1">
      <c r="A46" s="9" t="s">
        <v>1402</v>
      </c>
      <c r="B46" s="9"/>
      <c r="C46" s="8" t="s">
        <v>1403</v>
      </c>
      <c r="D46" s="8" t="s">
        <v>44</v>
      </c>
      <c r="E46" s="12">
        <v>2544243</v>
      </c>
      <c r="F46" s="12">
        <v>0</v>
      </c>
      <c r="G46" s="12">
        <v>0</v>
      </c>
    </row>
    <row r="47" ht="10" customHeight="1">
</row>
    <row r="48" ht="45" customHeight="1">
      <c r="A48" s="3" t="s">
        <v>727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ht="10" customHeight="1">
</row>
    <row r="50" ht="45" customHeight="1">
      <c r="A50" s="8" t="s">
        <v>35</v>
      </c>
      <c r="B50" s="8"/>
      <c r="C50" s="8" t="s">
        <v>36</v>
      </c>
      <c r="D50" s="8" t="s">
        <v>38</v>
      </c>
      <c r="E50" s="8"/>
      <c r="F50" s="8"/>
    </row>
    <row r="51" ht="45" customHeight="1">
      <c r="A51" s="8"/>
      <c r="B51" s="0"/>
      <c r="C51" s="8"/>
      <c r="D51" s="8" t="s">
        <v>367</v>
      </c>
      <c r="E51" s="8" t="s">
        <v>368</v>
      </c>
      <c r="F51" s="8" t="s">
        <v>369</v>
      </c>
    </row>
    <row r="52" ht="20" customHeight="1">
      <c r="A52" s="8" t="s">
        <v>276</v>
      </c>
      <c r="B52" s="8"/>
      <c r="C52" s="8" t="s">
        <v>370</v>
      </c>
      <c r="D52" s="8" t="s">
        <v>371</v>
      </c>
      <c r="E52" s="8" t="s">
        <v>372</v>
      </c>
      <c r="F52" s="8" t="s">
        <v>373</v>
      </c>
    </row>
    <row r="53" ht="20" customHeight="1">
      <c r="A53" s="9" t="s">
        <v>728</v>
      </c>
      <c r="B53" s="9"/>
      <c r="C53" s="8" t="s">
        <v>44</v>
      </c>
      <c r="D53" s="12">
        <v>2544243</v>
      </c>
      <c r="E53" s="12">
        <v>0</v>
      </c>
      <c r="F53" s="12">
        <v>0</v>
      </c>
    </row>
  </sheetData>
  <sheetProtection password="C492" sheet="1" objects="1" scenarios="1"/>
  <mergeCells>
    <mergeCell ref="A2:P2"/>
    <mergeCell ref="A4:N4"/>
    <mergeCell ref="B7:N7"/>
    <mergeCell ref="B8:N8"/>
    <mergeCell ref="B9:N9"/>
    <mergeCell ref="A11:P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P23"/>
    <mergeCell ref="A25:B26"/>
    <mergeCell ref="C25:C26"/>
    <mergeCell ref="D25:F25"/>
    <mergeCell ref="A27:B27"/>
    <mergeCell ref="A28:B28"/>
    <mergeCell ref="A29:B29"/>
    <mergeCell ref="A31:P31"/>
    <mergeCell ref="A33:B34"/>
    <mergeCell ref="C33:C34"/>
    <mergeCell ref="D33:D34"/>
    <mergeCell ref="E33:H33"/>
    <mergeCell ref="I33:L33"/>
    <mergeCell ref="M33:P33"/>
    <mergeCell ref="A35:B35"/>
    <mergeCell ref="A36:B36"/>
    <mergeCell ref="A37:B37"/>
    <mergeCell ref="A38:B38"/>
    <mergeCell ref="A39:B39"/>
    <mergeCell ref="A41:P41"/>
    <mergeCell ref="A43:B44"/>
    <mergeCell ref="C43:C44"/>
    <mergeCell ref="D43:D44"/>
    <mergeCell ref="E43:G43"/>
    <mergeCell ref="A45:B45"/>
    <mergeCell ref="A46:B46"/>
    <mergeCell ref="A48:P48"/>
    <mergeCell ref="A50:B51"/>
    <mergeCell ref="C50:C51"/>
    <mergeCell ref="D50:F50"/>
    <mergeCell ref="A52:B52"/>
    <mergeCell ref="A53:B53"/>
  </mergeCells>
  <phoneticPr fontId="0" type="noConversion"/>
  <pageMargins left="0.4" right="0.4" top="0.4" bottom="0.4" header="0.1" footer="0.1"/>
  <pageSetup paperSize="9" fitToHeight="0" orientation="landscape" verticalDpi="0" r:id="rId21"/>
  <headerFooter>
    <oddHeader>&amp;R&amp;L&amp;"Verdana,Полужирный"&amp;K000000&amp;R&amp;"Verdana,Полужирный"&amp;K00-014Подготовлено в ЭС РАМЗЭС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3" width="17.19" customWidth="1"/>
  </cols>
  <sheetData>
    <row r="1" ht="10" customHeight="1">
</row>
    <row r="2" ht="45" customHeight="1">
      <c r="A2" s="2" t="s">
        <v>1404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8" t="s">
        <v>17</v>
      </c>
    </row>
    <row r="4" ht="30" customHeight="1">
      <c r="A4" s="4" t="s">
        <v>602</v>
      </c>
      <c r="B4" s="4"/>
      <c r="C4" s="4"/>
      <c r="D4" s="4"/>
      <c r="E4" s="4"/>
      <c r="F4" s="4"/>
      <c r="G4" s="4"/>
      <c r="H4" s="4"/>
      <c r="I4" s="4"/>
      <c r="J4" s="4"/>
      <c r="K4" s="4"/>
      <c r="L4" s="16" t="s">
        <v>18</v>
      </c>
      <c r="M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16" t="s">
        <v>20</v>
      </c>
      <c r="M5" s="8" t="s">
        <v>21</v>
      </c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16" t="s">
        <v>360</v>
      </c>
      <c r="M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7"/>
      <c r="L7" s="16" t="s">
        <v>362</v>
      </c>
      <c r="M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6"/>
      <c r="M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6"/>
      <c r="L9" s="16" t="s">
        <v>32</v>
      </c>
      <c r="M9" s="8" t="s">
        <v>33</v>
      </c>
    </row>
    <row r="10" ht="10" customHeight="1">
</row>
    <row r="11" ht="45" customHeight="1">
      <c r="A11" s="3" t="s">
        <v>1405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377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604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20" customHeight="1">
      <c r="A18" s="9" t="s">
        <v>1406</v>
      </c>
      <c r="B18" s="9"/>
      <c r="C18" s="8" t="s">
        <v>380</v>
      </c>
      <c r="D18" s="12">
        <v>2219072</v>
      </c>
      <c r="E18" s="12">
        <v>0</v>
      </c>
      <c r="F18" s="12">
        <v>0</v>
      </c>
    </row>
    <row r="19" ht="40" customHeight="1">
      <c r="A19" s="9" t="s">
        <v>383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40" customHeight="1">
      <c r="A20" s="9" t="s">
        <v>606</v>
      </c>
      <c r="B20" s="9"/>
      <c r="C20" s="8" t="s">
        <v>384</v>
      </c>
      <c r="D20" s="12">
        <v>0</v>
      </c>
      <c r="E20" s="12">
        <v>0</v>
      </c>
      <c r="F20" s="12">
        <v>0</v>
      </c>
    </row>
    <row r="21" ht="50" customHeight="1">
      <c r="A21" s="9" t="s">
        <v>1407</v>
      </c>
      <c r="B21" s="9"/>
      <c r="C21" s="8" t="s">
        <v>386</v>
      </c>
      <c r="D21" s="12">
        <f>D16-D17+D18-D19-D20</f>
      </c>
      <c r="E21" s="12">
        <f>E16-E17+E18-E19-E20</f>
      </c>
      <c r="F21" s="12">
        <f>F16-F17+F18-F19-F20</f>
      </c>
    </row>
    <row r="22" ht="10" customHeight="1">
</row>
    <row r="23" ht="45" customHeight="1">
      <c r="A23" s="3" t="s">
        <v>1408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ht="10" customHeight="1">
</row>
    <row r="25" ht="45" customHeight="1">
      <c r="A25" s="8" t="s">
        <v>35</v>
      </c>
      <c r="B25" s="8"/>
      <c r="C25" s="8" t="s">
        <v>36</v>
      </c>
      <c r="D25" s="8" t="s">
        <v>38</v>
      </c>
      <c r="E25" s="8"/>
      <c r="F25" s="8"/>
    </row>
    <row r="26" ht="4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</row>
    <row r="28" ht="20" customHeight="1">
      <c r="A28" s="9" t="s">
        <v>1409</v>
      </c>
      <c r="B28" s="9"/>
      <c r="C28" s="8" t="s">
        <v>376</v>
      </c>
      <c r="D28" s="12">
        <v>2219072</v>
      </c>
      <c r="E28" s="12">
        <v>0</v>
      </c>
      <c r="F28" s="12">
        <v>0</v>
      </c>
    </row>
    <row r="29" ht="60" customHeight="1">
      <c r="A29" s="9" t="s">
        <v>1410</v>
      </c>
      <c r="B29" s="9"/>
      <c r="C29" s="8" t="s">
        <v>378</v>
      </c>
      <c r="D29" s="12">
        <v>0</v>
      </c>
      <c r="E29" s="12">
        <v>0</v>
      </c>
      <c r="F29" s="12">
        <v>0</v>
      </c>
    </row>
    <row r="30" ht="50" customHeight="1">
      <c r="A30" s="9" t="s">
        <v>529</v>
      </c>
      <c r="B30" s="9"/>
      <c r="C30" s="8" t="s">
        <v>386</v>
      </c>
      <c r="D30" s="12">
        <f>SUM(D28:D29)</f>
      </c>
      <c r="E30" s="12">
        <f>SUM(E28:E29)</f>
      </c>
      <c r="F30" s="12">
        <f>SUM(F28:F29)</f>
      </c>
    </row>
    <row r="31" ht="10" customHeight="1">
</row>
    <row r="32" ht="45" customHeight="1">
      <c r="A32" s="3" t="s">
        <v>1411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ht="45" customHeight="1">
      <c r="A33" s="3" t="s">
        <v>1412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ht="10" customHeight="1">
</row>
    <row r="35" ht="65" customHeight="1">
      <c r="A35" s="8" t="s">
        <v>716</v>
      </c>
      <c r="B35" s="8"/>
      <c r="C35" s="8" t="s">
        <v>36</v>
      </c>
      <c r="D35" s="8" t="s">
        <v>1413</v>
      </c>
      <c r="E35" s="8" t="s">
        <v>1414</v>
      </c>
      <c r="F35" s="8" t="s">
        <v>775</v>
      </c>
      <c r="G35" s="8" t="s">
        <v>768</v>
      </c>
      <c r="H35" s="8" t="s">
        <v>769</v>
      </c>
      <c r="I35" s="8" t="s">
        <v>38</v>
      </c>
    </row>
    <row r="36" ht="20" customHeight="1">
      <c r="A36" s="8" t="s">
        <v>276</v>
      </c>
      <c r="B36" s="8"/>
      <c r="C36" s="8" t="s">
        <v>370</v>
      </c>
      <c r="D36" s="8" t="s">
        <v>371</v>
      </c>
      <c r="E36" s="8" t="s">
        <v>372</v>
      </c>
      <c r="F36" s="8" t="s">
        <v>373</v>
      </c>
      <c r="G36" s="8" t="s">
        <v>374</v>
      </c>
      <c r="H36" s="8" t="s">
        <v>29</v>
      </c>
      <c r="I36" s="8" t="s">
        <v>405</v>
      </c>
    </row>
    <row r="37" ht="20" customHeight="1">
      <c r="A37" s="9" t="s">
        <v>1415</v>
      </c>
      <c r="B37" s="9"/>
      <c r="C37" s="8" t="s">
        <v>44</v>
      </c>
      <c r="D37" s="8"/>
      <c r="E37" s="12">
        <v>779</v>
      </c>
      <c r="F37" s="12">
        <v>0</v>
      </c>
      <c r="G37" s="12">
        <v>0</v>
      </c>
      <c r="H37" s="12">
        <v>12</v>
      </c>
      <c r="I37" s="12">
        <v>205656</v>
      </c>
    </row>
    <row r="38" ht="20" customHeight="1">
      <c r="A38" s="9" t="s">
        <v>1415</v>
      </c>
      <c r="B38" s="9"/>
      <c r="C38" s="8" t="s">
        <v>48</v>
      </c>
      <c r="D38" s="8"/>
      <c r="E38" s="12">
        <v>8000</v>
      </c>
      <c r="F38" s="12">
        <v>0</v>
      </c>
      <c r="G38" s="12">
        <v>0</v>
      </c>
      <c r="H38" s="12">
        <v>12</v>
      </c>
      <c r="I38" s="12">
        <v>8000</v>
      </c>
    </row>
    <row r="39" ht="20" customHeight="1">
      <c r="A39" s="9" t="s">
        <v>1415</v>
      </c>
      <c r="B39" s="9"/>
      <c r="C39" s="8" t="s">
        <v>487</v>
      </c>
      <c r="D39" s="8"/>
      <c r="E39" s="12">
        <v>519</v>
      </c>
      <c r="F39" s="12">
        <v>0</v>
      </c>
      <c r="G39" s="12">
        <v>0</v>
      </c>
      <c r="H39" s="12">
        <v>12</v>
      </c>
      <c r="I39" s="12">
        <v>2005416</v>
      </c>
    </row>
    <row r="40" ht="50" customHeight="1">
      <c r="A40" s="9" t="s">
        <v>478</v>
      </c>
      <c r="B40" s="9"/>
      <c r="C40" s="8" t="s">
        <v>386</v>
      </c>
      <c r="D40" s="8" t="s">
        <v>46</v>
      </c>
      <c r="E40" s="8" t="s">
        <v>46</v>
      </c>
      <c r="F40" s="8" t="s">
        <v>46</v>
      </c>
      <c r="G40" s="8" t="s">
        <v>46</v>
      </c>
      <c r="H40" s="8" t="s">
        <v>46</v>
      </c>
      <c r="I40" s="12">
        <f>SUM(I37:I39)</f>
      </c>
    </row>
    <row r="41" ht="10" customHeight="1">
</row>
    <row r="42" ht="45" customHeight="1">
      <c r="A42" s="3" t="s">
        <v>1416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ht="10" customHeight="1">
</row>
    <row r="44" ht="65" customHeight="1">
      <c r="A44" s="8" t="s">
        <v>716</v>
      </c>
      <c r="B44" s="8"/>
      <c r="C44" s="8" t="s">
        <v>36</v>
      </c>
      <c r="D44" s="8" t="s">
        <v>1413</v>
      </c>
      <c r="E44" s="8" t="s">
        <v>1414</v>
      </c>
      <c r="F44" s="8" t="s">
        <v>775</v>
      </c>
      <c r="G44" s="8" t="s">
        <v>768</v>
      </c>
      <c r="H44" s="8" t="s">
        <v>769</v>
      </c>
      <c r="I44" s="8" t="s">
        <v>38</v>
      </c>
    </row>
    <row r="45" ht="20" customHeight="1">
      <c r="A45" s="8" t="s">
        <v>276</v>
      </c>
      <c r="B45" s="8"/>
      <c r="C45" s="8" t="s">
        <v>370</v>
      </c>
      <c r="D45" s="8" t="s">
        <v>371</v>
      </c>
      <c r="E45" s="8" t="s">
        <v>372</v>
      </c>
      <c r="F45" s="8" t="s">
        <v>373</v>
      </c>
      <c r="G45" s="8" t="s">
        <v>374</v>
      </c>
      <c r="H45" s="8" t="s">
        <v>29</v>
      </c>
      <c r="I45" s="8" t="s">
        <v>405</v>
      </c>
    </row>
    <row r="46" ht="20" customHeight="1">
      <c r="A46" s="8" t="s">
        <v>46</v>
      </c>
      <c r="B46" s="8"/>
      <c r="C46" s="8" t="s">
        <v>46</v>
      </c>
      <c r="D46" s="8" t="s">
        <v>46</v>
      </c>
      <c r="E46" s="8" t="s">
        <v>46</v>
      </c>
      <c r="F46" s="8" t="s">
        <v>46</v>
      </c>
      <c r="G46" s="8" t="s">
        <v>46</v>
      </c>
      <c r="H46" s="8" t="s">
        <v>46</v>
      </c>
      <c r="I46" s="8" t="s">
        <v>46</v>
      </c>
    </row>
    <row r="47" ht="10" customHeight="1">
</row>
    <row r="48" ht="45" customHeight="1">
      <c r="A48" s="3" t="s">
        <v>1417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ht="10" customHeight="1">
</row>
    <row r="50" ht="65" customHeight="1">
      <c r="A50" s="8" t="s">
        <v>716</v>
      </c>
      <c r="B50" s="8"/>
      <c r="C50" s="8" t="s">
        <v>36</v>
      </c>
      <c r="D50" s="8" t="s">
        <v>1413</v>
      </c>
      <c r="E50" s="8" t="s">
        <v>1414</v>
      </c>
      <c r="F50" s="8" t="s">
        <v>775</v>
      </c>
      <c r="G50" s="8" t="s">
        <v>768</v>
      </c>
      <c r="H50" s="8" t="s">
        <v>769</v>
      </c>
      <c r="I50" s="8" t="s">
        <v>38</v>
      </c>
    </row>
    <row r="51" ht="20" customHeight="1">
      <c r="A51" s="8" t="s">
        <v>276</v>
      </c>
      <c r="B51" s="8"/>
      <c r="C51" s="8" t="s">
        <v>370</v>
      </c>
      <c r="D51" s="8" t="s">
        <v>371</v>
      </c>
      <c r="E51" s="8" t="s">
        <v>372</v>
      </c>
      <c r="F51" s="8" t="s">
        <v>373</v>
      </c>
      <c r="G51" s="8" t="s">
        <v>374</v>
      </c>
      <c r="H51" s="8" t="s">
        <v>29</v>
      </c>
      <c r="I51" s="8" t="s">
        <v>405</v>
      </c>
    </row>
    <row r="52" ht="20" customHeight="1">
      <c r="A52" s="8" t="s">
        <v>46</v>
      </c>
      <c r="B52" s="8"/>
      <c r="C52" s="8" t="s">
        <v>46</v>
      </c>
      <c r="D52" s="8" t="s">
        <v>46</v>
      </c>
      <c r="E52" s="8" t="s">
        <v>46</v>
      </c>
      <c r="F52" s="8" t="s">
        <v>46</v>
      </c>
      <c r="G52" s="8" t="s">
        <v>46</v>
      </c>
      <c r="H52" s="8" t="s">
        <v>46</v>
      </c>
      <c r="I52" s="8" t="s">
        <v>46</v>
      </c>
    </row>
    <row r="53" ht="10" customHeight="1">
</row>
    <row r="54" ht="45" customHeight="1">
      <c r="A54" s="3" t="s">
        <v>1418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ht="45" customHeight="1">
      <c r="A55" s="3" t="s">
        <v>1419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ht="10" customHeight="1">
</row>
    <row r="57" ht="65" customHeight="1">
      <c r="A57" s="8" t="s">
        <v>716</v>
      </c>
      <c r="B57" s="8"/>
      <c r="C57" s="8" t="s">
        <v>36</v>
      </c>
      <c r="D57" s="8" t="s">
        <v>1413</v>
      </c>
      <c r="E57" s="8" t="s">
        <v>1414</v>
      </c>
      <c r="F57" s="8" t="s">
        <v>775</v>
      </c>
      <c r="G57" s="8" t="s">
        <v>768</v>
      </c>
      <c r="H57" s="8" t="s">
        <v>769</v>
      </c>
      <c r="I57" s="8" t="s">
        <v>38</v>
      </c>
    </row>
    <row r="58" ht="20" customHeight="1">
      <c r="A58" s="8" t="s">
        <v>276</v>
      </c>
      <c r="B58" s="8"/>
      <c r="C58" s="8" t="s">
        <v>370</v>
      </c>
      <c r="D58" s="8" t="s">
        <v>371</v>
      </c>
      <c r="E58" s="8" t="s">
        <v>372</v>
      </c>
      <c r="F58" s="8" t="s">
        <v>373</v>
      </c>
      <c r="G58" s="8" t="s">
        <v>374</v>
      </c>
      <c r="H58" s="8" t="s">
        <v>29</v>
      </c>
      <c r="I58" s="8" t="s">
        <v>405</v>
      </c>
    </row>
    <row r="59" ht="20" customHeight="1">
      <c r="A59" s="8" t="s">
        <v>46</v>
      </c>
      <c r="B59" s="8"/>
      <c r="C59" s="8" t="s">
        <v>46</v>
      </c>
      <c r="D59" s="8" t="s">
        <v>46</v>
      </c>
      <c r="E59" s="8" t="s">
        <v>46</v>
      </c>
      <c r="F59" s="8" t="s">
        <v>46</v>
      </c>
      <c r="G59" s="8" t="s">
        <v>46</v>
      </c>
      <c r="H59" s="8" t="s">
        <v>46</v>
      </c>
      <c r="I59" s="8" t="s">
        <v>46</v>
      </c>
    </row>
    <row r="60" ht="10" customHeight="1">
</row>
    <row r="61" ht="45" customHeight="1">
      <c r="A61" s="3" t="s">
        <v>1420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ht="10" customHeight="1">
</row>
    <row r="63" ht="65" customHeight="1">
      <c r="A63" s="8" t="s">
        <v>716</v>
      </c>
      <c r="B63" s="8"/>
      <c r="C63" s="8" t="s">
        <v>36</v>
      </c>
      <c r="D63" s="8" t="s">
        <v>1413</v>
      </c>
      <c r="E63" s="8" t="s">
        <v>1414</v>
      </c>
      <c r="F63" s="8" t="s">
        <v>775</v>
      </c>
      <c r="G63" s="8" t="s">
        <v>768</v>
      </c>
      <c r="H63" s="8" t="s">
        <v>769</v>
      </c>
      <c r="I63" s="8" t="s">
        <v>38</v>
      </c>
    </row>
    <row r="64" ht="20" customHeight="1">
      <c r="A64" s="8" t="s">
        <v>276</v>
      </c>
      <c r="B64" s="8"/>
      <c r="C64" s="8" t="s">
        <v>370</v>
      </c>
      <c r="D64" s="8" t="s">
        <v>371</v>
      </c>
      <c r="E64" s="8" t="s">
        <v>372</v>
      </c>
      <c r="F64" s="8" t="s">
        <v>373</v>
      </c>
      <c r="G64" s="8" t="s">
        <v>374</v>
      </c>
      <c r="H64" s="8" t="s">
        <v>29</v>
      </c>
      <c r="I64" s="8" t="s">
        <v>405</v>
      </c>
    </row>
    <row r="65" ht="20" customHeight="1">
      <c r="A65" s="8" t="s">
        <v>46</v>
      </c>
      <c r="B65" s="8"/>
      <c r="C65" s="8" t="s">
        <v>46</v>
      </c>
      <c r="D65" s="8" t="s">
        <v>46</v>
      </c>
      <c r="E65" s="8" t="s">
        <v>46</v>
      </c>
      <c r="F65" s="8" t="s">
        <v>46</v>
      </c>
      <c r="G65" s="8" t="s">
        <v>46</v>
      </c>
      <c r="H65" s="8" t="s">
        <v>46</v>
      </c>
      <c r="I65" s="8" t="s">
        <v>46</v>
      </c>
    </row>
    <row r="66" ht="10" customHeight="1">
</row>
    <row r="67" ht="45" customHeight="1">
      <c r="A67" s="3" t="s">
        <v>1421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ht="10" customHeight="1">
</row>
    <row r="69" ht="65" customHeight="1">
      <c r="A69" s="8" t="s">
        <v>716</v>
      </c>
      <c r="B69" s="8"/>
      <c r="C69" s="8" t="s">
        <v>36</v>
      </c>
      <c r="D69" s="8" t="s">
        <v>1413</v>
      </c>
      <c r="E69" s="8" t="s">
        <v>1414</v>
      </c>
      <c r="F69" s="8" t="s">
        <v>775</v>
      </c>
      <c r="G69" s="8" t="s">
        <v>768</v>
      </c>
      <c r="H69" s="8" t="s">
        <v>769</v>
      </c>
      <c r="I69" s="8" t="s">
        <v>38</v>
      </c>
    </row>
    <row r="70" ht="20" customHeight="1">
      <c r="A70" s="8" t="s">
        <v>276</v>
      </c>
      <c r="B70" s="8"/>
      <c r="C70" s="8" t="s">
        <v>370</v>
      </c>
      <c r="D70" s="8" t="s">
        <v>371</v>
      </c>
      <c r="E70" s="8" t="s">
        <v>372</v>
      </c>
      <c r="F70" s="8" t="s">
        <v>373</v>
      </c>
      <c r="G70" s="8" t="s">
        <v>374</v>
      </c>
      <c r="H70" s="8" t="s">
        <v>29</v>
      </c>
      <c r="I70" s="8" t="s">
        <v>405</v>
      </c>
    </row>
    <row r="71" ht="20" customHeight="1">
      <c r="A71" s="8" t="s">
        <v>46</v>
      </c>
      <c r="B71" s="8"/>
      <c r="C71" s="8" t="s">
        <v>46</v>
      </c>
      <c r="D71" s="8" t="s">
        <v>46</v>
      </c>
      <c r="E71" s="8" t="s">
        <v>46</v>
      </c>
      <c r="F71" s="8" t="s">
        <v>46</v>
      </c>
      <c r="G71" s="8" t="s">
        <v>46</v>
      </c>
      <c r="H71" s="8" t="s">
        <v>46</v>
      </c>
      <c r="I71" s="8" t="s">
        <v>46</v>
      </c>
    </row>
    <row r="72" ht="10" customHeight="1">
</row>
    <row r="73" ht="45" customHeight="1">
      <c r="A73" s="3" t="s">
        <v>847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ht="10" customHeight="1">
</row>
    <row r="75" ht="45" customHeight="1">
      <c r="A75" s="8" t="s">
        <v>35</v>
      </c>
      <c r="B75" s="8"/>
      <c r="C75" s="8" t="s">
        <v>724</v>
      </c>
      <c r="D75" s="8" t="s">
        <v>36</v>
      </c>
      <c r="E75" s="8" t="s">
        <v>38</v>
      </c>
      <c r="F75" s="8"/>
      <c r="G75" s="8"/>
    </row>
    <row r="76" ht="45" customHeight="1">
      <c r="A76" s="8"/>
      <c r="B76" s="0"/>
      <c r="C76" s="8"/>
      <c r="D76" s="8"/>
      <c r="E76" s="8" t="s">
        <v>367</v>
      </c>
      <c r="F76" s="8" t="s">
        <v>368</v>
      </c>
      <c r="G76" s="8" t="s">
        <v>369</v>
      </c>
    </row>
    <row r="77" ht="20" customHeight="1">
      <c r="A77" s="8" t="s">
        <v>276</v>
      </c>
      <c r="B77" s="8"/>
      <c r="C77" s="8" t="s">
        <v>370</v>
      </c>
      <c r="D77" s="8" t="s">
        <v>371</v>
      </c>
      <c r="E77" s="8" t="s">
        <v>372</v>
      </c>
      <c r="F77" s="8" t="s">
        <v>373</v>
      </c>
      <c r="G77" s="8" t="s">
        <v>374</v>
      </c>
    </row>
    <row r="78" ht="40" customHeight="1">
      <c r="A78" s="9" t="s">
        <v>1422</v>
      </c>
      <c r="B78" s="9"/>
      <c r="C78" s="8" t="s">
        <v>1423</v>
      </c>
      <c r="D78" s="8" t="s">
        <v>44</v>
      </c>
      <c r="E78" s="12">
        <v>2219072</v>
      </c>
      <c r="F78" s="12">
        <v>0</v>
      </c>
      <c r="G78" s="12">
        <v>0</v>
      </c>
    </row>
    <row r="79" ht="10" customHeight="1">
</row>
    <row r="80" ht="45" customHeight="1">
      <c r="A80" s="3" t="s">
        <v>727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ht="10" customHeight="1">
</row>
    <row r="82" ht="45" customHeight="1">
      <c r="A82" s="8" t="s">
        <v>35</v>
      </c>
      <c r="B82" s="8"/>
      <c r="C82" s="8" t="s">
        <v>36</v>
      </c>
      <c r="D82" s="8" t="s">
        <v>38</v>
      </c>
      <c r="E82" s="8"/>
      <c r="F82" s="8"/>
    </row>
    <row r="83" ht="45" customHeight="1">
      <c r="A83" s="8"/>
      <c r="B83" s="0"/>
      <c r="C83" s="8"/>
      <c r="D83" s="8" t="s">
        <v>367</v>
      </c>
      <c r="E83" s="8" t="s">
        <v>368</v>
      </c>
      <c r="F83" s="8" t="s">
        <v>369</v>
      </c>
    </row>
    <row r="84" ht="20" customHeight="1">
      <c r="A84" s="8" t="s">
        <v>276</v>
      </c>
      <c r="B84" s="8"/>
      <c r="C84" s="8" t="s">
        <v>370</v>
      </c>
      <c r="D84" s="8" t="s">
        <v>371</v>
      </c>
      <c r="E84" s="8" t="s">
        <v>372</v>
      </c>
      <c r="F84" s="8" t="s">
        <v>373</v>
      </c>
    </row>
    <row r="85" ht="20" customHeight="1">
      <c r="A85" s="9" t="s">
        <v>729</v>
      </c>
      <c r="B85" s="9"/>
      <c r="C85" s="8" t="s">
        <v>44</v>
      </c>
      <c r="D85" s="12">
        <v>8000</v>
      </c>
      <c r="E85" s="12">
        <v>0</v>
      </c>
      <c r="F85" s="12">
        <v>0</v>
      </c>
    </row>
    <row r="86" ht="20" customHeight="1">
      <c r="A86" s="9" t="s">
        <v>728</v>
      </c>
      <c r="B86" s="9"/>
      <c r="C86" s="8" t="s">
        <v>48</v>
      </c>
      <c r="D86" s="12">
        <v>2211072</v>
      </c>
      <c r="E86" s="12">
        <v>0</v>
      </c>
      <c r="F86" s="12">
        <v>0</v>
      </c>
    </row>
  </sheetData>
  <sheetProtection password="C492" sheet="1" objects="1" scenarios="1"/>
  <mergeCells>
    <mergeCell ref="A2:M2"/>
    <mergeCell ref="A4:K4"/>
    <mergeCell ref="B7:K7"/>
    <mergeCell ref="B8:K8"/>
    <mergeCell ref="B9:K9"/>
    <mergeCell ref="A11:M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M23"/>
    <mergeCell ref="A25:B26"/>
    <mergeCell ref="C25:C26"/>
    <mergeCell ref="D25:F25"/>
    <mergeCell ref="A27:B27"/>
    <mergeCell ref="A28:B28"/>
    <mergeCell ref="A29:B29"/>
    <mergeCell ref="A30:B30"/>
    <mergeCell ref="A32:M32"/>
    <mergeCell ref="A33:M33"/>
    <mergeCell ref="A35:B35"/>
    <mergeCell ref="A36:B36"/>
    <mergeCell ref="A37:B37"/>
    <mergeCell ref="A38:B38"/>
    <mergeCell ref="A39:B39"/>
    <mergeCell ref="A40:B40"/>
    <mergeCell ref="A42:M42"/>
    <mergeCell ref="A44:B44"/>
    <mergeCell ref="A45:B45"/>
    <mergeCell ref="A46:B46"/>
    <mergeCell ref="A48:M48"/>
    <mergeCell ref="A50:B50"/>
    <mergeCell ref="A51:B51"/>
    <mergeCell ref="A52:B52"/>
    <mergeCell ref="A54:M54"/>
    <mergeCell ref="A55:M55"/>
    <mergeCell ref="A57:B57"/>
    <mergeCell ref="A58:B58"/>
    <mergeCell ref="A59:B59"/>
    <mergeCell ref="A61:M61"/>
    <mergeCell ref="A63:B63"/>
    <mergeCell ref="A64:B64"/>
    <mergeCell ref="A65:B65"/>
    <mergeCell ref="A67:M67"/>
    <mergeCell ref="A69:B69"/>
    <mergeCell ref="A70:B70"/>
    <mergeCell ref="A71:B71"/>
    <mergeCell ref="A73:M73"/>
    <mergeCell ref="A75:B76"/>
    <mergeCell ref="C75:C76"/>
    <mergeCell ref="D75:D76"/>
    <mergeCell ref="E75:G75"/>
    <mergeCell ref="A77:B77"/>
    <mergeCell ref="A78:B78"/>
    <mergeCell ref="A80:M80"/>
    <mergeCell ref="A82:B83"/>
    <mergeCell ref="C82:C83"/>
    <mergeCell ref="D82:F82"/>
    <mergeCell ref="A84:B84"/>
    <mergeCell ref="A85:B85"/>
    <mergeCell ref="A86:B86"/>
  </mergeCells>
  <phoneticPr fontId="0" type="noConversion"/>
  <pageMargins left="0.4" right="0.4" top="0.4" bottom="0.4" header="0.1" footer="0.1"/>
  <pageSetup paperSize="9" fitToHeight="0" orientation="landscape" verticalDpi="0" r:id="rId22"/>
  <headerFooter>
    <oddHeader>&amp;R&amp;L&amp;"Verdana,Полужирный"&amp;K000000&amp;R&amp;"Verdana,Полужирный"&amp;K00-014Подготовлено в ЭС РАМЗЭС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6" width="17.19" customWidth="1"/>
  </cols>
  <sheetData>
    <row r="1" ht="10" customHeight="1">
</row>
    <row r="2" ht="45" customHeight="1">
      <c r="A2" s="2" t="s">
        <v>1424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8" t="s">
        <v>17</v>
      </c>
    </row>
    <row r="4" ht="30" customHeight="1">
      <c r="A4" s="4" t="s">
        <v>602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16" t="s">
        <v>18</v>
      </c>
      <c r="P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16" t="s">
        <v>20</v>
      </c>
      <c r="P5" s="8" t="s">
        <v>21</v>
      </c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16" t="s">
        <v>360</v>
      </c>
      <c r="P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6" t="s">
        <v>362</v>
      </c>
      <c r="P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6"/>
      <c r="P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6" t="s">
        <v>32</v>
      </c>
      <c r="P9" s="8" t="s">
        <v>33</v>
      </c>
    </row>
    <row r="10" ht="10" customHeight="1">
</row>
    <row r="11" ht="45" customHeight="1">
      <c r="A11" s="3" t="s">
        <v>1425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377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604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20" customHeight="1">
      <c r="A18" s="9" t="s">
        <v>1426</v>
      </c>
      <c r="B18" s="9"/>
      <c r="C18" s="8" t="s">
        <v>380</v>
      </c>
      <c r="D18" s="12">
        <v>0</v>
      </c>
      <c r="E18" s="12">
        <v>0</v>
      </c>
      <c r="F18" s="12">
        <v>0</v>
      </c>
    </row>
    <row r="19" ht="40" customHeight="1">
      <c r="A19" s="9" t="s">
        <v>383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40" customHeight="1">
      <c r="A20" s="9" t="s">
        <v>606</v>
      </c>
      <c r="B20" s="9"/>
      <c r="C20" s="8" t="s">
        <v>384</v>
      </c>
      <c r="D20" s="12">
        <v>0</v>
      </c>
      <c r="E20" s="12">
        <v>0</v>
      </c>
      <c r="F20" s="12">
        <v>0</v>
      </c>
    </row>
    <row r="21" ht="50" customHeight="1">
      <c r="A21" s="9" t="s">
        <v>1407</v>
      </c>
      <c r="B21" s="9"/>
      <c r="C21" s="8" t="s">
        <v>386</v>
      </c>
      <c r="D21" s="12">
        <f>D16-D17+D18-D19-D20</f>
      </c>
      <c r="E21" s="12">
        <f>E16-E17+E18-E19-E20</f>
      </c>
      <c r="F21" s="12">
        <f>F16-F17+F18-F19-F20</f>
      </c>
    </row>
    <row r="22" ht="10" customHeight="1">
</row>
    <row r="23" ht="45" customHeight="1">
      <c r="A23" s="3" t="s">
        <v>1427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ht="10" customHeight="1">
</row>
    <row r="25" ht="45" customHeight="1">
      <c r="A25" s="8" t="s">
        <v>35</v>
      </c>
      <c r="B25" s="8"/>
      <c r="C25" s="8" t="s">
        <v>36</v>
      </c>
      <c r="D25" s="8" t="s">
        <v>38</v>
      </c>
      <c r="E25" s="8"/>
      <c r="F25" s="8"/>
    </row>
    <row r="26" ht="4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</row>
    <row r="28" ht="80" customHeight="1">
      <c r="A28" s="9" t="s">
        <v>1428</v>
      </c>
      <c r="B28" s="9"/>
      <c r="C28" s="8" t="s">
        <v>376</v>
      </c>
      <c r="D28" s="12">
        <v>0</v>
      </c>
      <c r="E28" s="12">
        <v>0</v>
      </c>
      <c r="F28" s="12">
        <v>0</v>
      </c>
    </row>
    <row r="29" ht="60" customHeight="1">
      <c r="A29" s="9" t="s">
        <v>1429</v>
      </c>
      <c r="B29" s="9"/>
      <c r="C29" s="8" t="s">
        <v>378</v>
      </c>
      <c r="D29" s="12">
        <v>0</v>
      </c>
      <c r="E29" s="12">
        <v>0</v>
      </c>
      <c r="F29" s="12">
        <v>0</v>
      </c>
    </row>
    <row r="30" ht="40" customHeight="1">
      <c r="A30" s="9" t="s">
        <v>1430</v>
      </c>
      <c r="B30" s="9"/>
      <c r="C30" s="8" t="s">
        <v>380</v>
      </c>
      <c r="D30" s="12">
        <v>0</v>
      </c>
      <c r="E30" s="12">
        <v>0</v>
      </c>
      <c r="F30" s="12">
        <v>0</v>
      </c>
    </row>
    <row r="31" ht="50" customHeight="1">
      <c r="A31" s="9" t="s">
        <v>529</v>
      </c>
      <c r="B31" s="9"/>
      <c r="C31" s="8" t="s">
        <v>386</v>
      </c>
      <c r="D31" s="12">
        <f>SUM(D28:D30)</f>
      </c>
      <c r="E31" s="12">
        <f>SUM(E28:E30)</f>
      </c>
      <c r="F31" s="12">
        <f>SUM(F28:F30)</f>
      </c>
    </row>
    <row r="32" ht="10" customHeight="1">
</row>
    <row r="33" ht="45" customHeight="1">
      <c r="A33" s="3" t="s">
        <v>1431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ht="10" customHeight="1">
</row>
    <row r="35" ht="45" customHeight="1">
      <c r="A35" s="8" t="s">
        <v>716</v>
      </c>
      <c r="B35" s="8"/>
      <c r="C35" s="8" t="s">
        <v>36</v>
      </c>
      <c r="D35" s="8" t="s">
        <v>1432</v>
      </c>
      <c r="E35" s="8" t="s">
        <v>367</v>
      </c>
      <c r="F35" s="8"/>
      <c r="G35" s="8"/>
      <c r="H35" s="8"/>
      <c r="I35" s="8" t="s">
        <v>855</v>
      </c>
      <c r="J35" s="8"/>
      <c r="K35" s="8"/>
      <c r="L35" s="8"/>
      <c r="M35" s="8" t="s">
        <v>856</v>
      </c>
      <c r="N35" s="8"/>
      <c r="O35" s="8"/>
      <c r="P35" s="8"/>
    </row>
    <row r="36" ht="45" customHeight="1">
      <c r="A36" s="8"/>
      <c r="B36" s="0"/>
      <c r="C36" s="8"/>
      <c r="D36" s="8"/>
      <c r="E36" s="8" t="s">
        <v>820</v>
      </c>
      <c r="F36" s="8" t="s">
        <v>718</v>
      </c>
      <c r="G36" s="8" t="s">
        <v>1400</v>
      </c>
      <c r="H36" s="8" t="s">
        <v>510</v>
      </c>
      <c r="I36" s="8" t="s">
        <v>820</v>
      </c>
      <c r="J36" s="8" t="s">
        <v>718</v>
      </c>
      <c r="K36" s="8" t="s">
        <v>1400</v>
      </c>
      <c r="L36" s="8" t="s">
        <v>510</v>
      </c>
      <c r="M36" s="8" t="s">
        <v>820</v>
      </c>
      <c r="N36" s="8" t="s">
        <v>718</v>
      </c>
      <c r="O36" s="8" t="s">
        <v>1400</v>
      </c>
      <c r="P36" s="8" t="s">
        <v>510</v>
      </c>
    </row>
    <row r="37" ht="20" customHeight="1">
      <c r="A37" s="8" t="s">
        <v>276</v>
      </c>
      <c r="B37" s="8"/>
      <c r="C37" s="8" t="s">
        <v>370</v>
      </c>
      <c r="D37" s="8" t="s">
        <v>371</v>
      </c>
      <c r="E37" s="8" t="s">
        <v>372</v>
      </c>
      <c r="F37" s="8" t="s">
        <v>373</v>
      </c>
      <c r="G37" s="8" t="s">
        <v>374</v>
      </c>
      <c r="H37" s="8" t="s">
        <v>29</v>
      </c>
      <c r="I37" s="8" t="s">
        <v>405</v>
      </c>
      <c r="J37" s="8" t="s">
        <v>406</v>
      </c>
      <c r="K37" s="8" t="s">
        <v>407</v>
      </c>
      <c r="L37" s="8" t="s">
        <v>408</v>
      </c>
      <c r="M37" s="8" t="s">
        <v>409</v>
      </c>
      <c r="N37" s="8" t="s">
        <v>410</v>
      </c>
      <c r="O37" s="8" t="s">
        <v>411</v>
      </c>
      <c r="P37" s="8" t="s">
        <v>445</v>
      </c>
    </row>
    <row r="38" ht="20" customHeight="1">
      <c r="A38" s="8" t="s">
        <v>46</v>
      </c>
      <c r="B38" s="8"/>
      <c r="C38" s="8" t="s">
        <v>46</v>
      </c>
      <c r="D38" s="8" t="s">
        <v>46</v>
      </c>
      <c r="E38" s="8" t="s">
        <v>46</v>
      </c>
      <c r="F38" s="8" t="s">
        <v>46</v>
      </c>
      <c r="G38" s="8" t="s">
        <v>46</v>
      </c>
      <c r="H38" s="8" t="s">
        <v>46</v>
      </c>
      <c r="I38" s="8" t="s">
        <v>46</v>
      </c>
      <c r="J38" s="8" t="s">
        <v>46</v>
      </c>
      <c r="K38" s="8" t="s">
        <v>46</v>
      </c>
      <c r="L38" s="8" t="s">
        <v>46</v>
      </c>
      <c r="M38" s="8" t="s">
        <v>46</v>
      </c>
      <c r="N38" s="8" t="s">
        <v>46</v>
      </c>
      <c r="O38" s="8" t="s">
        <v>46</v>
      </c>
      <c r="P38" s="8" t="s">
        <v>46</v>
      </c>
    </row>
    <row r="39" ht="10" customHeight="1">
</row>
    <row r="40" ht="45" customHeight="1">
      <c r="A40" s="3" t="s">
        <v>1433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ht="10" customHeight="1">
</row>
    <row r="42" ht="45" customHeight="1">
      <c r="A42" s="8" t="s">
        <v>716</v>
      </c>
      <c r="B42" s="8"/>
      <c r="C42" s="8" t="s">
        <v>36</v>
      </c>
      <c r="D42" s="8" t="s">
        <v>1432</v>
      </c>
      <c r="E42" s="8" t="s">
        <v>367</v>
      </c>
      <c r="F42" s="8"/>
      <c r="G42" s="8"/>
      <c r="H42" s="8"/>
      <c r="I42" s="8" t="s">
        <v>855</v>
      </c>
      <c r="J42" s="8"/>
      <c r="K42" s="8"/>
      <c r="L42" s="8"/>
      <c r="M42" s="8" t="s">
        <v>856</v>
      </c>
      <c r="N42" s="8"/>
      <c r="O42" s="8"/>
      <c r="P42" s="8"/>
    </row>
    <row r="43" ht="45" customHeight="1">
      <c r="A43" s="8"/>
      <c r="B43" s="0"/>
      <c r="C43" s="8"/>
      <c r="D43" s="8"/>
      <c r="E43" s="8" t="s">
        <v>820</v>
      </c>
      <c r="F43" s="8" t="s">
        <v>718</v>
      </c>
      <c r="G43" s="8" t="s">
        <v>1400</v>
      </c>
      <c r="H43" s="8" t="s">
        <v>510</v>
      </c>
      <c r="I43" s="8" t="s">
        <v>820</v>
      </c>
      <c r="J43" s="8" t="s">
        <v>718</v>
      </c>
      <c r="K43" s="8" t="s">
        <v>1400</v>
      </c>
      <c r="L43" s="8" t="s">
        <v>510</v>
      </c>
      <c r="M43" s="8" t="s">
        <v>820</v>
      </c>
      <c r="N43" s="8" t="s">
        <v>718</v>
      </c>
      <c r="O43" s="8" t="s">
        <v>1400</v>
      </c>
      <c r="P43" s="8" t="s">
        <v>510</v>
      </c>
    </row>
    <row r="44" ht="20" customHeight="1">
      <c r="A44" s="8" t="s">
        <v>276</v>
      </c>
      <c r="B44" s="8"/>
      <c r="C44" s="8" t="s">
        <v>370</v>
      </c>
      <c r="D44" s="8" t="s">
        <v>371</v>
      </c>
      <c r="E44" s="8" t="s">
        <v>372</v>
      </c>
      <c r="F44" s="8" t="s">
        <v>373</v>
      </c>
      <c r="G44" s="8" t="s">
        <v>374</v>
      </c>
      <c r="H44" s="8" t="s">
        <v>29</v>
      </c>
      <c r="I44" s="8" t="s">
        <v>405</v>
      </c>
      <c r="J44" s="8" t="s">
        <v>406</v>
      </c>
      <c r="K44" s="8" t="s">
        <v>407</v>
      </c>
      <c r="L44" s="8" t="s">
        <v>408</v>
      </c>
      <c r="M44" s="8" t="s">
        <v>409</v>
      </c>
      <c r="N44" s="8" t="s">
        <v>410</v>
      </c>
      <c r="O44" s="8" t="s">
        <v>411</v>
      </c>
      <c r="P44" s="8" t="s">
        <v>445</v>
      </c>
    </row>
    <row r="45" ht="20" customHeight="1">
      <c r="A45" s="8" t="s">
        <v>46</v>
      </c>
      <c r="B45" s="8"/>
      <c r="C45" s="8" t="s">
        <v>46</v>
      </c>
      <c r="D45" s="8" t="s">
        <v>46</v>
      </c>
      <c r="E45" s="8" t="s">
        <v>46</v>
      </c>
      <c r="F45" s="8" t="s">
        <v>46</v>
      </c>
      <c r="G45" s="8" t="s">
        <v>46</v>
      </c>
      <c r="H45" s="8" t="s">
        <v>46</v>
      </c>
      <c r="I45" s="8" t="s">
        <v>46</v>
      </c>
      <c r="J45" s="8" t="s">
        <v>46</v>
      </c>
      <c r="K45" s="8" t="s">
        <v>46</v>
      </c>
      <c r="L45" s="8" t="s">
        <v>46</v>
      </c>
      <c r="M45" s="8" t="s">
        <v>46</v>
      </c>
      <c r="N45" s="8" t="s">
        <v>46</v>
      </c>
      <c r="O45" s="8" t="s">
        <v>46</v>
      </c>
      <c r="P45" s="8" t="s">
        <v>46</v>
      </c>
    </row>
    <row r="46" ht="10" customHeight="1">
</row>
    <row r="47" ht="45" customHeight="1">
      <c r="A47" s="3" t="s">
        <v>1434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ht="10" customHeight="1">
</row>
    <row r="49" ht="45" customHeight="1">
      <c r="A49" s="8" t="s">
        <v>716</v>
      </c>
      <c r="B49" s="8"/>
      <c r="C49" s="8" t="s">
        <v>36</v>
      </c>
      <c r="D49" s="8" t="s">
        <v>1432</v>
      </c>
      <c r="E49" s="8" t="s">
        <v>367</v>
      </c>
      <c r="F49" s="8"/>
      <c r="G49" s="8"/>
      <c r="H49" s="8"/>
      <c r="I49" s="8" t="s">
        <v>855</v>
      </c>
      <c r="J49" s="8"/>
      <c r="K49" s="8"/>
      <c r="L49" s="8"/>
      <c r="M49" s="8" t="s">
        <v>856</v>
      </c>
      <c r="N49" s="8"/>
      <c r="O49" s="8"/>
      <c r="P49" s="8"/>
    </row>
    <row r="50" ht="45" customHeight="1">
      <c r="A50" s="8"/>
      <c r="B50" s="0"/>
      <c r="C50" s="8"/>
      <c r="D50" s="8"/>
      <c r="E50" s="8" t="s">
        <v>820</v>
      </c>
      <c r="F50" s="8" t="s">
        <v>718</v>
      </c>
      <c r="G50" s="8" t="s">
        <v>1400</v>
      </c>
      <c r="H50" s="8" t="s">
        <v>510</v>
      </c>
      <c r="I50" s="8" t="s">
        <v>820</v>
      </c>
      <c r="J50" s="8" t="s">
        <v>718</v>
      </c>
      <c r="K50" s="8" t="s">
        <v>1400</v>
      </c>
      <c r="L50" s="8" t="s">
        <v>510</v>
      </c>
      <c r="M50" s="8" t="s">
        <v>820</v>
      </c>
      <c r="N50" s="8" t="s">
        <v>718</v>
      </c>
      <c r="O50" s="8" t="s">
        <v>1400</v>
      </c>
      <c r="P50" s="8" t="s">
        <v>510</v>
      </c>
    </row>
    <row r="51" ht="20" customHeight="1">
      <c r="A51" s="8" t="s">
        <v>276</v>
      </c>
      <c r="B51" s="8"/>
      <c r="C51" s="8" t="s">
        <v>370</v>
      </c>
      <c r="D51" s="8" t="s">
        <v>371</v>
      </c>
      <c r="E51" s="8" t="s">
        <v>372</v>
      </c>
      <c r="F51" s="8" t="s">
        <v>373</v>
      </c>
      <c r="G51" s="8" t="s">
        <v>374</v>
      </c>
      <c r="H51" s="8" t="s">
        <v>29</v>
      </c>
      <c r="I51" s="8" t="s">
        <v>405</v>
      </c>
      <c r="J51" s="8" t="s">
        <v>406</v>
      </c>
      <c r="K51" s="8" t="s">
        <v>407</v>
      </c>
      <c r="L51" s="8" t="s">
        <v>408</v>
      </c>
      <c r="M51" s="8" t="s">
        <v>409</v>
      </c>
      <c r="N51" s="8" t="s">
        <v>410</v>
      </c>
      <c r="O51" s="8" t="s">
        <v>411</v>
      </c>
      <c r="P51" s="8" t="s">
        <v>445</v>
      </c>
    </row>
    <row r="52" ht="20" customHeight="1">
      <c r="A52" s="8" t="s">
        <v>46</v>
      </c>
      <c r="B52" s="8"/>
      <c r="C52" s="8" t="s">
        <v>46</v>
      </c>
      <c r="D52" s="8" t="s">
        <v>46</v>
      </c>
      <c r="E52" s="8" t="s">
        <v>46</v>
      </c>
      <c r="F52" s="8" t="s">
        <v>46</v>
      </c>
      <c r="G52" s="8" t="s">
        <v>46</v>
      </c>
      <c r="H52" s="8" t="s">
        <v>46</v>
      </c>
      <c r="I52" s="8" t="s">
        <v>46</v>
      </c>
      <c r="J52" s="8" t="s">
        <v>46</v>
      </c>
      <c r="K52" s="8" t="s">
        <v>46</v>
      </c>
      <c r="L52" s="8" t="s">
        <v>46</v>
      </c>
      <c r="M52" s="8" t="s">
        <v>46</v>
      </c>
      <c r="N52" s="8" t="s">
        <v>46</v>
      </c>
      <c r="O52" s="8" t="s">
        <v>46</v>
      </c>
      <c r="P52" s="8" t="s">
        <v>46</v>
      </c>
    </row>
    <row r="53" ht="10" customHeight="1">
</row>
    <row r="54" ht="45" customHeight="1">
      <c r="A54" s="3" t="s">
        <v>847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ht="10" customHeight="1">
</row>
    <row r="56" ht="45" customHeight="1">
      <c r="A56" s="8" t="s">
        <v>35</v>
      </c>
      <c r="B56" s="8"/>
      <c r="C56" s="8" t="s">
        <v>724</v>
      </c>
      <c r="D56" s="8" t="s">
        <v>36</v>
      </c>
      <c r="E56" s="8" t="s">
        <v>38</v>
      </c>
      <c r="F56" s="8"/>
      <c r="G56" s="8"/>
    </row>
    <row r="57" ht="45" customHeight="1">
      <c r="A57" s="8"/>
      <c r="B57" s="0"/>
      <c r="C57" s="8"/>
      <c r="D57" s="8"/>
      <c r="E57" s="8" t="s">
        <v>367</v>
      </c>
      <c r="F57" s="8" t="s">
        <v>368</v>
      </c>
      <c r="G57" s="8" t="s">
        <v>369</v>
      </c>
    </row>
    <row r="58" ht="20" customHeight="1">
      <c r="A58" s="8" t="s">
        <v>276</v>
      </c>
      <c r="B58" s="8"/>
      <c r="C58" s="8" t="s">
        <v>370</v>
      </c>
      <c r="D58" s="8" t="s">
        <v>371</v>
      </c>
      <c r="E58" s="8" t="s">
        <v>372</v>
      </c>
      <c r="F58" s="8" t="s">
        <v>373</v>
      </c>
      <c r="G58" s="8" t="s">
        <v>374</v>
      </c>
    </row>
    <row r="59" ht="20" customHeight="1">
      <c r="A59" s="8" t="s">
        <v>46</v>
      </c>
      <c r="B59" s="8"/>
      <c r="C59" s="8" t="s">
        <v>46</v>
      </c>
      <c r="D59" s="8" t="s">
        <v>46</v>
      </c>
      <c r="E59" s="8" t="s">
        <v>46</v>
      </c>
      <c r="F59" s="8" t="s">
        <v>46</v>
      </c>
      <c r="G59" s="8" t="s">
        <v>46</v>
      </c>
    </row>
    <row r="60" ht="10" customHeight="1">
</row>
    <row r="61" ht="45" customHeight="1">
      <c r="A61" s="3" t="s">
        <v>727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ht="10" customHeight="1">
</row>
    <row r="63" ht="45" customHeight="1">
      <c r="A63" s="8" t="s">
        <v>35</v>
      </c>
      <c r="B63" s="8"/>
      <c r="C63" s="8" t="s">
        <v>36</v>
      </c>
      <c r="D63" s="8" t="s">
        <v>38</v>
      </c>
      <c r="E63" s="8"/>
      <c r="F63" s="8"/>
    </row>
    <row r="64" ht="45" customHeight="1">
      <c r="A64" s="8"/>
      <c r="B64" s="0"/>
      <c r="C64" s="8"/>
      <c r="D64" s="8" t="s">
        <v>367</v>
      </c>
      <c r="E64" s="8" t="s">
        <v>368</v>
      </c>
      <c r="F64" s="8" t="s">
        <v>369</v>
      </c>
    </row>
    <row r="65" ht="20" customHeight="1">
      <c r="A65" s="8" t="s">
        <v>276</v>
      </c>
      <c r="B65" s="8"/>
      <c r="C65" s="8" t="s">
        <v>370</v>
      </c>
      <c r="D65" s="8" t="s">
        <v>371</v>
      </c>
      <c r="E65" s="8" t="s">
        <v>372</v>
      </c>
      <c r="F65" s="8" t="s">
        <v>373</v>
      </c>
    </row>
    <row r="66" ht="20" customHeight="1">
      <c r="A66" s="8" t="s">
        <v>46</v>
      </c>
      <c r="B66" s="8"/>
      <c r="C66" s="8" t="s">
        <v>46</v>
      </c>
      <c r="D66" s="8" t="s">
        <v>46</v>
      </c>
      <c r="E66" s="8" t="s">
        <v>46</v>
      </c>
      <c r="F66" s="8" t="s">
        <v>46</v>
      </c>
    </row>
  </sheetData>
  <sheetProtection password="C492" sheet="1" objects="1" scenarios="1"/>
  <mergeCells>
    <mergeCell ref="A2:P2"/>
    <mergeCell ref="A4:N4"/>
    <mergeCell ref="B7:N7"/>
    <mergeCell ref="B8:N8"/>
    <mergeCell ref="B9:N9"/>
    <mergeCell ref="A11:P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P23"/>
    <mergeCell ref="A25:B26"/>
    <mergeCell ref="C25:C26"/>
    <mergeCell ref="D25:F25"/>
    <mergeCell ref="A27:B27"/>
    <mergeCell ref="A28:B28"/>
    <mergeCell ref="A29:B29"/>
    <mergeCell ref="A30:B30"/>
    <mergeCell ref="A31:B31"/>
    <mergeCell ref="A33:P33"/>
    <mergeCell ref="A35:B36"/>
    <mergeCell ref="C35:C36"/>
    <mergeCell ref="D35:D36"/>
    <mergeCell ref="E35:H35"/>
    <mergeCell ref="I35:L35"/>
    <mergeCell ref="M35:P35"/>
    <mergeCell ref="A37:B37"/>
    <mergeCell ref="A38:B38"/>
    <mergeCell ref="A40:P40"/>
    <mergeCell ref="A42:B43"/>
    <mergeCell ref="C42:C43"/>
    <mergeCell ref="D42:D43"/>
    <mergeCell ref="E42:H42"/>
    <mergeCell ref="I42:L42"/>
    <mergeCell ref="M42:P42"/>
    <mergeCell ref="A44:B44"/>
    <mergeCell ref="A45:B45"/>
    <mergeCell ref="A47:P47"/>
    <mergeCell ref="A49:B50"/>
    <mergeCell ref="C49:C50"/>
    <mergeCell ref="D49:D50"/>
    <mergeCell ref="E49:H49"/>
    <mergeCell ref="I49:L49"/>
    <mergeCell ref="M49:P49"/>
    <mergeCell ref="A51:B51"/>
    <mergeCell ref="A52:B52"/>
    <mergeCell ref="A54:P54"/>
    <mergeCell ref="A56:B57"/>
    <mergeCell ref="C56:C57"/>
    <mergeCell ref="D56:D57"/>
    <mergeCell ref="E56:G56"/>
    <mergeCell ref="A58:B58"/>
    <mergeCell ref="A59:B59"/>
    <mergeCell ref="A61:P61"/>
    <mergeCell ref="A63:B64"/>
    <mergeCell ref="C63:C64"/>
    <mergeCell ref="D63:F63"/>
    <mergeCell ref="A65:B65"/>
    <mergeCell ref="A66:B66"/>
  </mergeCells>
  <phoneticPr fontId="0" type="noConversion"/>
  <pageMargins left="0.4" right="0.4" top="0.4" bottom="0.4" header="0.1" footer="0.1"/>
  <pageSetup paperSize="9" fitToHeight="0" orientation="landscape" verticalDpi="0" r:id="rId23"/>
  <headerFooter>
    <oddHeader>&amp;R&amp;L&amp;"Verdana,Полужирный"&amp;K000000&amp;R&amp;"Verdana,Полужирный"&amp;K00-014Подготовлено в ЭС РАМЗЭС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6" width="17.19" customWidth="1"/>
  </cols>
  <sheetData>
    <row r="1" ht="10" customHeight="1">
</row>
    <row r="2" ht="45" customHeight="1">
      <c r="A2" s="2" t="s">
        <v>1435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8" t="s">
        <v>17</v>
      </c>
    </row>
    <row r="4" ht="30" customHeight="1">
      <c r="A4" s="4" t="s">
        <v>602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16" t="s">
        <v>18</v>
      </c>
      <c r="P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16" t="s">
        <v>20</v>
      </c>
      <c r="P5" s="8" t="s">
        <v>21</v>
      </c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16" t="s">
        <v>360</v>
      </c>
      <c r="P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6" t="s">
        <v>362</v>
      </c>
      <c r="P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6"/>
      <c r="P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6" t="s">
        <v>32</v>
      </c>
      <c r="P9" s="8" t="s">
        <v>33</v>
      </c>
    </row>
    <row r="10" ht="10" customHeight="1">
</row>
    <row r="11" ht="45" customHeight="1">
      <c r="A11" s="3" t="s">
        <v>1436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377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604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20" customHeight="1">
      <c r="A18" s="9" t="s">
        <v>1437</v>
      </c>
      <c r="B18" s="9"/>
      <c r="C18" s="8" t="s">
        <v>380</v>
      </c>
      <c r="D18" s="12">
        <v>0</v>
      </c>
      <c r="E18" s="12">
        <v>0</v>
      </c>
      <c r="F18" s="12">
        <v>0</v>
      </c>
    </row>
    <row r="19" ht="40" customHeight="1">
      <c r="A19" s="9" t="s">
        <v>383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40" customHeight="1">
      <c r="A20" s="9" t="s">
        <v>606</v>
      </c>
      <c r="B20" s="9"/>
      <c r="C20" s="8" t="s">
        <v>384</v>
      </c>
      <c r="D20" s="12">
        <v>0</v>
      </c>
      <c r="E20" s="12">
        <v>0</v>
      </c>
      <c r="F20" s="12">
        <v>0</v>
      </c>
    </row>
    <row r="21" ht="50" customHeight="1">
      <c r="A21" s="9" t="s">
        <v>1407</v>
      </c>
      <c r="B21" s="9"/>
      <c r="C21" s="8" t="s">
        <v>386</v>
      </c>
      <c r="D21" s="12">
        <f>D16-D17+D18-D19-D20</f>
      </c>
      <c r="E21" s="12">
        <f>E16-E17+E18-E19-E20</f>
      </c>
      <c r="F21" s="12">
        <f>F16-F17+F18-F19-F20</f>
      </c>
    </row>
    <row r="22" ht="10" customHeight="1">
</row>
    <row r="23" ht="45" customHeight="1">
      <c r="A23" s="3" t="s">
        <v>1438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ht="10" customHeight="1">
</row>
    <row r="25" ht="45" customHeight="1">
      <c r="A25" s="8" t="s">
        <v>35</v>
      </c>
      <c r="B25" s="8"/>
      <c r="C25" s="8" t="s">
        <v>36</v>
      </c>
      <c r="D25" s="8" t="s">
        <v>38</v>
      </c>
      <c r="E25" s="8"/>
      <c r="F25" s="8"/>
    </row>
    <row r="26" ht="4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</row>
    <row r="28" ht="20" customHeight="1">
      <c r="A28" s="9" t="s">
        <v>1437</v>
      </c>
      <c r="B28" s="9"/>
      <c r="C28" s="8" t="s">
        <v>376</v>
      </c>
      <c r="D28" s="12">
        <v>0</v>
      </c>
      <c r="E28" s="12">
        <v>0</v>
      </c>
      <c r="F28" s="12">
        <v>0</v>
      </c>
    </row>
    <row r="29" ht="50" customHeight="1">
      <c r="A29" s="9" t="s">
        <v>529</v>
      </c>
      <c r="B29" s="9"/>
      <c r="C29" s="8" t="s">
        <v>386</v>
      </c>
      <c r="D29" s="12">
        <f>SUM(D28:D28)</f>
      </c>
      <c r="E29" s="12">
        <f>SUM(E28:E28)</f>
      </c>
      <c r="F29" s="12">
        <f>SUM(F28:F28)</f>
      </c>
    </row>
    <row r="30" ht="10" customHeight="1">
</row>
    <row r="31" ht="45" customHeight="1">
      <c r="A31" s="3" t="s">
        <v>1439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ht="10" customHeight="1">
</row>
    <row r="33" ht="45" customHeight="1">
      <c r="A33" s="8" t="s">
        <v>716</v>
      </c>
      <c r="B33" s="8"/>
      <c r="C33" s="8" t="s">
        <v>36</v>
      </c>
      <c r="D33" s="8" t="s">
        <v>1432</v>
      </c>
      <c r="E33" s="8" t="s">
        <v>367</v>
      </c>
      <c r="F33" s="8"/>
      <c r="G33" s="8"/>
      <c r="H33" s="8"/>
      <c r="I33" s="8" t="s">
        <v>855</v>
      </c>
      <c r="J33" s="8"/>
      <c r="K33" s="8"/>
      <c r="L33" s="8"/>
      <c r="M33" s="8" t="s">
        <v>856</v>
      </c>
      <c r="N33" s="8"/>
      <c r="O33" s="8"/>
      <c r="P33" s="8"/>
    </row>
    <row r="34" ht="45" customHeight="1">
      <c r="A34" s="8"/>
      <c r="B34" s="0"/>
      <c r="C34" s="8"/>
      <c r="D34" s="8"/>
      <c r="E34" s="8" t="s">
        <v>820</v>
      </c>
      <c r="F34" s="8" t="s">
        <v>718</v>
      </c>
      <c r="G34" s="8" t="s">
        <v>1400</v>
      </c>
      <c r="H34" s="8" t="s">
        <v>510</v>
      </c>
      <c r="I34" s="8" t="s">
        <v>820</v>
      </c>
      <c r="J34" s="8" t="s">
        <v>718</v>
      </c>
      <c r="K34" s="8" t="s">
        <v>1400</v>
      </c>
      <c r="L34" s="8" t="s">
        <v>510</v>
      </c>
      <c r="M34" s="8" t="s">
        <v>820</v>
      </c>
      <c r="N34" s="8" t="s">
        <v>718</v>
      </c>
      <c r="O34" s="8" t="s">
        <v>1400</v>
      </c>
      <c r="P34" s="8" t="s">
        <v>510</v>
      </c>
    </row>
    <row r="35" ht="20" customHeight="1">
      <c r="A35" s="8" t="s">
        <v>276</v>
      </c>
      <c r="B35" s="8"/>
      <c r="C35" s="8" t="s">
        <v>370</v>
      </c>
      <c r="D35" s="8" t="s">
        <v>371</v>
      </c>
      <c r="E35" s="8" t="s">
        <v>372</v>
      </c>
      <c r="F35" s="8" t="s">
        <v>373</v>
      </c>
      <c r="G35" s="8" t="s">
        <v>374</v>
      </c>
      <c r="H35" s="8" t="s">
        <v>29</v>
      </c>
      <c r="I35" s="8" t="s">
        <v>405</v>
      </c>
      <c r="J35" s="8" t="s">
        <v>406</v>
      </c>
      <c r="K35" s="8" t="s">
        <v>407</v>
      </c>
      <c r="L35" s="8" t="s">
        <v>408</v>
      </c>
      <c r="M35" s="8" t="s">
        <v>409</v>
      </c>
      <c r="N35" s="8" t="s">
        <v>410</v>
      </c>
      <c r="O35" s="8" t="s">
        <v>411</v>
      </c>
      <c r="P35" s="8" t="s">
        <v>445</v>
      </c>
    </row>
    <row r="36" ht="20" customHeight="1">
      <c r="A36" s="8" t="s">
        <v>46</v>
      </c>
      <c r="B36" s="8"/>
      <c r="C36" s="8" t="s">
        <v>46</v>
      </c>
      <c r="D36" s="8" t="s">
        <v>46</v>
      </c>
      <c r="E36" s="8" t="s">
        <v>46</v>
      </c>
      <c r="F36" s="8" t="s">
        <v>46</v>
      </c>
      <c r="G36" s="8" t="s">
        <v>46</v>
      </c>
      <c r="H36" s="8" t="s">
        <v>46</v>
      </c>
      <c r="I36" s="8" t="s">
        <v>46</v>
      </c>
      <c r="J36" s="8" t="s">
        <v>46</v>
      </c>
      <c r="K36" s="8" t="s">
        <v>46</v>
      </c>
      <c r="L36" s="8" t="s">
        <v>46</v>
      </c>
      <c r="M36" s="8" t="s">
        <v>46</v>
      </c>
      <c r="N36" s="8" t="s">
        <v>46</v>
      </c>
      <c r="O36" s="8" t="s">
        <v>46</v>
      </c>
      <c r="P36" s="8" t="s">
        <v>46</v>
      </c>
    </row>
    <row r="37" ht="10" customHeight="1">
</row>
    <row r="38" ht="45" customHeight="1">
      <c r="A38" s="3" t="s">
        <v>847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ht="10" customHeight="1">
</row>
    <row r="40" ht="45" customHeight="1">
      <c r="A40" s="8" t="s">
        <v>35</v>
      </c>
      <c r="B40" s="8"/>
      <c r="C40" s="8" t="s">
        <v>724</v>
      </c>
      <c r="D40" s="8" t="s">
        <v>36</v>
      </c>
      <c r="E40" s="8" t="s">
        <v>38</v>
      </c>
      <c r="F40" s="8"/>
      <c r="G40" s="8"/>
    </row>
    <row r="41" ht="45" customHeight="1">
      <c r="A41" s="8"/>
      <c r="B41" s="0"/>
      <c r="C41" s="8"/>
      <c r="D41" s="8"/>
      <c r="E41" s="8" t="s">
        <v>367</v>
      </c>
      <c r="F41" s="8" t="s">
        <v>368</v>
      </c>
      <c r="G41" s="8" t="s">
        <v>369</v>
      </c>
    </row>
    <row r="42" ht="20" customHeight="1">
      <c r="A42" s="8" t="s">
        <v>276</v>
      </c>
      <c r="B42" s="8"/>
      <c r="C42" s="8" t="s">
        <v>370</v>
      </c>
      <c r="D42" s="8" t="s">
        <v>371</v>
      </c>
      <c r="E42" s="8" t="s">
        <v>372</v>
      </c>
      <c r="F42" s="8" t="s">
        <v>373</v>
      </c>
      <c r="G42" s="8" t="s">
        <v>374</v>
      </c>
    </row>
    <row r="43" ht="20" customHeight="1">
      <c r="A43" s="8" t="s">
        <v>46</v>
      </c>
      <c r="B43" s="8"/>
      <c r="C43" s="8" t="s">
        <v>46</v>
      </c>
      <c r="D43" s="8" t="s">
        <v>46</v>
      </c>
      <c r="E43" s="8" t="s">
        <v>46</v>
      </c>
      <c r="F43" s="8" t="s">
        <v>46</v>
      </c>
      <c r="G43" s="8" t="s">
        <v>46</v>
      </c>
    </row>
    <row r="44" ht="10" customHeight="1">
</row>
    <row r="45" ht="45" customHeight="1">
      <c r="A45" s="3" t="s">
        <v>727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ht="10" customHeight="1">
</row>
    <row r="47" ht="45" customHeight="1">
      <c r="A47" s="8" t="s">
        <v>35</v>
      </c>
      <c r="B47" s="8"/>
      <c r="C47" s="8" t="s">
        <v>36</v>
      </c>
      <c r="D47" s="8" t="s">
        <v>38</v>
      </c>
      <c r="E47" s="8"/>
      <c r="F47" s="8"/>
    </row>
    <row r="48" ht="45" customHeight="1">
      <c r="A48" s="8"/>
      <c r="B48" s="0"/>
      <c r="C48" s="8"/>
      <c r="D48" s="8" t="s">
        <v>367</v>
      </c>
      <c r="E48" s="8" t="s">
        <v>368</v>
      </c>
      <c r="F48" s="8" t="s">
        <v>369</v>
      </c>
    </row>
    <row r="49" ht="20" customHeight="1">
      <c r="A49" s="8" t="s">
        <v>276</v>
      </c>
      <c r="B49" s="8"/>
      <c r="C49" s="8" t="s">
        <v>370</v>
      </c>
      <c r="D49" s="8" t="s">
        <v>371</v>
      </c>
      <c r="E49" s="8" t="s">
        <v>372</v>
      </c>
      <c r="F49" s="8" t="s">
        <v>373</v>
      </c>
    </row>
    <row r="50" ht="20" customHeight="1">
      <c r="A50" s="8" t="s">
        <v>46</v>
      </c>
      <c r="B50" s="8"/>
      <c r="C50" s="8" t="s">
        <v>46</v>
      </c>
      <c r="D50" s="8" t="s">
        <v>46</v>
      </c>
      <c r="E50" s="8" t="s">
        <v>46</v>
      </c>
      <c r="F50" s="8" t="s">
        <v>46</v>
      </c>
    </row>
  </sheetData>
  <sheetProtection password="C492" sheet="1" objects="1" scenarios="1"/>
  <mergeCells>
    <mergeCell ref="A2:P2"/>
    <mergeCell ref="A4:N4"/>
    <mergeCell ref="B7:N7"/>
    <mergeCell ref="B8:N8"/>
    <mergeCell ref="B9:N9"/>
    <mergeCell ref="A11:P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P23"/>
    <mergeCell ref="A25:B26"/>
    <mergeCell ref="C25:C26"/>
    <mergeCell ref="D25:F25"/>
    <mergeCell ref="A27:B27"/>
    <mergeCell ref="A28:B28"/>
    <mergeCell ref="A29:B29"/>
    <mergeCell ref="A31:P31"/>
    <mergeCell ref="A33:B34"/>
    <mergeCell ref="C33:C34"/>
    <mergeCell ref="D33:D34"/>
    <mergeCell ref="E33:H33"/>
    <mergeCell ref="I33:L33"/>
    <mergeCell ref="M33:P33"/>
    <mergeCell ref="A35:B35"/>
    <mergeCell ref="A36:B36"/>
    <mergeCell ref="A38:P38"/>
    <mergeCell ref="A40:B41"/>
    <mergeCell ref="C40:C41"/>
    <mergeCell ref="D40:D41"/>
    <mergeCell ref="E40:G40"/>
    <mergeCell ref="A42:B42"/>
    <mergeCell ref="A43:B43"/>
    <mergeCell ref="A45:P45"/>
    <mergeCell ref="A47:B48"/>
    <mergeCell ref="C47:C48"/>
    <mergeCell ref="D47:F47"/>
    <mergeCell ref="A49:B49"/>
    <mergeCell ref="A50:B50"/>
  </mergeCells>
  <phoneticPr fontId="0" type="noConversion"/>
  <pageMargins left="0.4" right="0.4" top="0.4" bottom="0.4" header="0.1" footer="0.1"/>
  <pageSetup paperSize="9" fitToHeight="0" orientation="landscape" verticalDpi="0" r:id="rId24"/>
  <headerFooter>
    <oddHeader>&amp;R&amp;L&amp;"Verdana,Полужирный"&amp;K000000&amp;R&amp;"Verdana,Полужирный"&amp;K00-014Подготовлено в ЭС РАМЗЭС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3" width="17.19" customWidth="1"/>
  </cols>
  <sheetData>
    <row r="1" ht="10" customHeight="1">
</row>
    <row r="2" ht="45" customHeight="1">
      <c r="A2" s="2" t="s">
        <v>1440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8" t="s">
        <v>17</v>
      </c>
    </row>
    <row r="4" ht="30" customHeight="1">
      <c r="A4" s="4" t="s">
        <v>602</v>
      </c>
      <c r="B4" s="4"/>
      <c r="C4" s="4"/>
      <c r="D4" s="4"/>
      <c r="E4" s="4"/>
      <c r="F4" s="4"/>
      <c r="G4" s="4"/>
      <c r="H4" s="4"/>
      <c r="I4" s="4"/>
      <c r="J4" s="4"/>
      <c r="K4" s="4"/>
      <c r="L4" s="16" t="s">
        <v>18</v>
      </c>
      <c r="M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16" t="s">
        <v>20</v>
      </c>
      <c r="M5" s="8" t="s">
        <v>21</v>
      </c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16" t="s">
        <v>360</v>
      </c>
      <c r="M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7"/>
      <c r="L7" s="16" t="s">
        <v>362</v>
      </c>
      <c r="M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6"/>
      <c r="M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6"/>
      <c r="L9" s="16" t="s">
        <v>32</v>
      </c>
      <c r="M9" s="8" t="s">
        <v>33</v>
      </c>
    </row>
    <row r="10" ht="10" customHeight="1">
</row>
    <row r="11" ht="45" customHeight="1">
      <c r="A11" s="3" t="s">
        <v>1441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20" customHeight="1">
      <c r="A16" s="8" t="s">
        <v>46</v>
      </c>
      <c r="B16" s="8"/>
      <c r="C16" s="8" t="s">
        <v>46</v>
      </c>
      <c r="D16" s="8" t="s">
        <v>46</v>
      </c>
      <c r="E16" s="8" t="s">
        <v>46</v>
      </c>
      <c r="F16" s="8" t="s">
        <v>46</v>
      </c>
    </row>
    <row r="17" ht="10" customHeight="1">
</row>
    <row r="18" ht="45" customHeight="1">
      <c r="A18" s="3" t="s">
        <v>1442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ht="10" customHeight="1">
</row>
    <row r="20" ht="45" customHeight="1">
      <c r="A20" s="8" t="s">
        <v>35</v>
      </c>
      <c r="B20" s="8"/>
      <c r="C20" s="8" t="s">
        <v>36</v>
      </c>
      <c r="D20" s="8" t="s">
        <v>38</v>
      </c>
      <c r="E20" s="8"/>
      <c r="F20" s="8"/>
    </row>
    <row r="21" ht="45" customHeight="1">
      <c r="A21" s="8"/>
      <c r="B21" s="0"/>
      <c r="C21" s="8"/>
      <c r="D21" s="8" t="s">
        <v>367</v>
      </c>
      <c r="E21" s="8" t="s">
        <v>368</v>
      </c>
      <c r="F21" s="8" t="s">
        <v>369</v>
      </c>
    </row>
    <row r="22" ht="20" customHeight="1">
      <c r="A22" s="8" t="s">
        <v>276</v>
      </c>
      <c r="B22" s="8"/>
      <c r="C22" s="8" t="s">
        <v>370</v>
      </c>
      <c r="D22" s="8" t="s">
        <v>371</v>
      </c>
      <c r="E22" s="8" t="s">
        <v>372</v>
      </c>
      <c r="F22" s="8" t="s">
        <v>373</v>
      </c>
    </row>
    <row r="23" ht="20" customHeight="1">
      <c r="A23" s="8" t="s">
        <v>46</v>
      </c>
      <c r="B23" s="8"/>
      <c r="C23" s="8" t="s">
        <v>46</v>
      </c>
      <c r="D23" s="8" t="s">
        <v>46</v>
      </c>
      <c r="E23" s="8" t="s">
        <v>46</v>
      </c>
      <c r="F23" s="8" t="s">
        <v>46</v>
      </c>
    </row>
    <row r="24" ht="10" customHeight="1">
</row>
    <row r="25" ht="45" customHeight="1">
      <c r="A25" s="3" t="s">
        <v>1443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ht="10" customHeight="1">
</row>
    <row r="27" ht="45" customHeight="1">
      <c r="A27" s="8" t="s">
        <v>1444</v>
      </c>
      <c r="B27" s="8"/>
      <c r="C27" s="8" t="s">
        <v>1445</v>
      </c>
      <c r="D27" s="8" t="s">
        <v>36</v>
      </c>
      <c r="E27" s="8" t="s">
        <v>367</v>
      </c>
      <c r="F27" s="8"/>
      <c r="G27" s="8"/>
      <c r="H27" s="8" t="s">
        <v>855</v>
      </c>
      <c r="I27" s="8"/>
      <c r="J27" s="8"/>
      <c r="K27" s="8" t="s">
        <v>856</v>
      </c>
      <c r="L27" s="8"/>
      <c r="M27" s="8"/>
    </row>
    <row r="28" ht="45" customHeight="1">
      <c r="A28" s="8"/>
      <c r="B28" s="0"/>
      <c r="C28" s="8"/>
      <c r="D28" s="8"/>
      <c r="E28" s="8" t="s">
        <v>1446</v>
      </c>
      <c r="F28" s="8" t="s">
        <v>1447</v>
      </c>
      <c r="G28" s="8" t="s">
        <v>510</v>
      </c>
      <c r="H28" s="8" t="s">
        <v>1446</v>
      </c>
      <c r="I28" s="8" t="s">
        <v>1447</v>
      </c>
      <c r="J28" s="8" t="s">
        <v>510</v>
      </c>
      <c r="K28" s="8" t="s">
        <v>1446</v>
      </c>
      <c r="L28" s="8" t="s">
        <v>1447</v>
      </c>
      <c r="M28" s="8" t="s">
        <v>510</v>
      </c>
    </row>
    <row r="29" ht="20" customHeight="1">
      <c r="A29" s="8" t="s">
        <v>276</v>
      </c>
      <c r="B29" s="8"/>
      <c r="C29" s="8" t="s">
        <v>370</v>
      </c>
      <c r="D29" s="8" t="s">
        <v>371</v>
      </c>
      <c r="E29" s="8" t="s">
        <v>372</v>
      </c>
      <c r="F29" s="8" t="s">
        <v>373</v>
      </c>
      <c r="G29" s="8" t="s">
        <v>374</v>
      </c>
      <c r="H29" s="8" t="s">
        <v>29</v>
      </c>
      <c r="I29" s="8" t="s">
        <v>405</v>
      </c>
      <c r="J29" s="8" t="s">
        <v>406</v>
      </c>
      <c r="K29" s="8" t="s">
        <v>407</v>
      </c>
      <c r="L29" s="8" t="s">
        <v>408</v>
      </c>
      <c r="M29" s="8" t="s">
        <v>409</v>
      </c>
    </row>
    <row r="30" ht="20" customHeight="1">
      <c r="A30" s="8" t="s">
        <v>46</v>
      </c>
      <c r="B30" s="8"/>
      <c r="C30" s="8" t="s">
        <v>46</v>
      </c>
      <c r="D30" s="8" t="s">
        <v>46</v>
      </c>
      <c r="E30" s="8" t="s">
        <v>46</v>
      </c>
      <c r="F30" s="8" t="s">
        <v>46</v>
      </c>
      <c r="G30" s="8" t="s">
        <v>46</v>
      </c>
      <c r="H30" s="8" t="s">
        <v>46</v>
      </c>
      <c r="I30" s="8" t="s">
        <v>46</v>
      </c>
      <c r="J30" s="8" t="s">
        <v>46</v>
      </c>
      <c r="K30" s="8" t="s">
        <v>46</v>
      </c>
      <c r="L30" s="8" t="s">
        <v>46</v>
      </c>
      <c r="M30" s="8" t="s">
        <v>46</v>
      </c>
    </row>
    <row r="31" ht="10" customHeight="1">
</row>
    <row r="32" ht="45" customHeight="1">
      <c r="A32" s="3" t="s">
        <v>847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ht="10" customHeight="1">
</row>
    <row r="34" ht="45" customHeight="1">
      <c r="A34" s="8" t="s">
        <v>35</v>
      </c>
      <c r="B34" s="8"/>
      <c r="C34" s="8" t="s">
        <v>724</v>
      </c>
      <c r="D34" s="8" t="s">
        <v>36</v>
      </c>
      <c r="E34" s="8" t="s">
        <v>38</v>
      </c>
      <c r="F34" s="8"/>
      <c r="G34" s="8"/>
    </row>
    <row r="35" ht="45" customHeight="1">
      <c r="A35" s="8"/>
      <c r="B35" s="0"/>
      <c r="C35" s="8"/>
      <c r="D35" s="8"/>
      <c r="E35" s="8" t="s">
        <v>367</v>
      </c>
      <c r="F35" s="8" t="s">
        <v>368</v>
      </c>
      <c r="G35" s="8" t="s">
        <v>369</v>
      </c>
    </row>
    <row r="36" ht="20" customHeight="1">
      <c r="A36" s="8" t="s">
        <v>276</v>
      </c>
      <c r="B36" s="8"/>
      <c r="C36" s="8" t="s">
        <v>370</v>
      </c>
      <c r="D36" s="8" t="s">
        <v>371</v>
      </c>
      <c r="E36" s="8" t="s">
        <v>372</v>
      </c>
      <c r="F36" s="8" t="s">
        <v>373</v>
      </c>
      <c r="G36" s="8" t="s">
        <v>374</v>
      </c>
    </row>
    <row r="37" ht="20" customHeight="1">
      <c r="A37" s="8" t="s">
        <v>46</v>
      </c>
      <c r="B37" s="8"/>
      <c r="C37" s="8" t="s">
        <v>46</v>
      </c>
      <c r="D37" s="8" t="s">
        <v>46</v>
      </c>
      <c r="E37" s="8" t="s">
        <v>46</v>
      </c>
      <c r="F37" s="8" t="s">
        <v>46</v>
      </c>
      <c r="G37" s="8" t="s">
        <v>46</v>
      </c>
    </row>
    <row r="38" ht="10" customHeight="1">
</row>
    <row r="39" ht="45" customHeight="1">
      <c r="A39" s="3" t="s">
        <v>727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ht="10" customHeight="1">
</row>
    <row r="41" ht="45" customHeight="1">
      <c r="A41" s="8" t="s">
        <v>35</v>
      </c>
      <c r="B41" s="8"/>
      <c r="C41" s="8" t="s">
        <v>36</v>
      </c>
      <c r="D41" s="8" t="s">
        <v>38</v>
      </c>
      <c r="E41" s="8"/>
      <c r="F41" s="8"/>
    </row>
    <row r="42" ht="45" customHeight="1">
      <c r="A42" s="8"/>
      <c r="B42" s="0"/>
      <c r="C42" s="8"/>
      <c r="D42" s="8" t="s">
        <v>367</v>
      </c>
      <c r="E42" s="8" t="s">
        <v>368</v>
      </c>
      <c r="F42" s="8" t="s">
        <v>369</v>
      </c>
    </row>
    <row r="43" ht="20" customHeight="1">
      <c r="A43" s="8" t="s">
        <v>276</v>
      </c>
      <c r="B43" s="8"/>
      <c r="C43" s="8" t="s">
        <v>370</v>
      </c>
      <c r="D43" s="8" t="s">
        <v>371</v>
      </c>
      <c r="E43" s="8" t="s">
        <v>372</v>
      </c>
      <c r="F43" s="8" t="s">
        <v>373</v>
      </c>
    </row>
    <row r="44" ht="20" customHeight="1">
      <c r="A44" s="8" t="s">
        <v>46</v>
      </c>
      <c r="B44" s="8"/>
      <c r="C44" s="8" t="s">
        <v>46</v>
      </c>
      <c r="D44" s="8" t="s">
        <v>46</v>
      </c>
      <c r="E44" s="8" t="s">
        <v>46</v>
      </c>
      <c r="F44" s="8" t="s">
        <v>46</v>
      </c>
    </row>
  </sheetData>
  <sheetProtection password="C492" sheet="1" objects="1" scenarios="1"/>
  <mergeCells>
    <mergeCell ref="A2:M2"/>
    <mergeCell ref="A4:K4"/>
    <mergeCell ref="B7:K7"/>
    <mergeCell ref="B8:K8"/>
    <mergeCell ref="B9:K9"/>
    <mergeCell ref="A11:M11"/>
    <mergeCell ref="A13:B14"/>
    <mergeCell ref="C13:C14"/>
    <mergeCell ref="D13:F13"/>
    <mergeCell ref="A15:B15"/>
    <mergeCell ref="A16:B16"/>
    <mergeCell ref="A18:M18"/>
    <mergeCell ref="A20:B21"/>
    <mergeCell ref="C20:C21"/>
    <mergeCell ref="D20:F20"/>
    <mergeCell ref="A22:B22"/>
    <mergeCell ref="A23:B23"/>
    <mergeCell ref="A25:M25"/>
    <mergeCell ref="A27:B28"/>
    <mergeCell ref="C27:C28"/>
    <mergeCell ref="D27:D28"/>
    <mergeCell ref="E27:G27"/>
    <mergeCell ref="H27:J27"/>
    <mergeCell ref="K27:M27"/>
    <mergeCell ref="A29:B29"/>
    <mergeCell ref="A30:B30"/>
    <mergeCell ref="A32:M32"/>
    <mergeCell ref="A34:B35"/>
    <mergeCell ref="C34:C35"/>
    <mergeCell ref="D34:D35"/>
    <mergeCell ref="E34:G34"/>
    <mergeCell ref="A36:B36"/>
    <mergeCell ref="A37:B37"/>
    <mergeCell ref="A39:M39"/>
    <mergeCell ref="A41:B42"/>
    <mergeCell ref="C41:C42"/>
    <mergeCell ref="D41:F41"/>
    <mergeCell ref="A43:B43"/>
    <mergeCell ref="A44:B44"/>
  </mergeCells>
  <phoneticPr fontId="0" type="noConversion"/>
  <pageMargins left="0.4" right="0.4" top="0.4" bottom="0.4" header="0.1" footer="0.1"/>
  <pageSetup paperSize="9" fitToHeight="0" orientation="landscape" verticalDpi="0" r:id="rId25"/>
  <headerFooter>
    <oddHeader>&amp;R&amp;L&amp;"Verdana,Полужирный"&amp;K000000&amp;R&amp;"Verdana,Полужирный"&amp;K00-014Подготовлено в ЭС РАМЗЭС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2" width="17.19" customWidth="1"/>
  </cols>
  <sheetData>
    <row r="1" ht="10" customHeight="1">
</row>
    <row r="2" ht="45" customHeight="1">
      <c r="A2" s="2" t="s">
        <v>1448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8" t="s">
        <v>17</v>
      </c>
    </row>
    <row r="4" ht="30" customHeight="1">
      <c r="A4" s="4" t="s">
        <v>602</v>
      </c>
      <c r="B4" s="4"/>
      <c r="C4" s="4"/>
      <c r="D4" s="4"/>
      <c r="E4" s="4"/>
      <c r="F4" s="4"/>
      <c r="G4" s="4"/>
      <c r="H4" s="4"/>
      <c r="I4" s="4"/>
      <c r="J4" s="4"/>
      <c r="K4" s="16" t="s">
        <v>18</v>
      </c>
      <c r="L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16" t="s">
        <v>20</v>
      </c>
      <c r="L5" s="8" t="s">
        <v>21</v>
      </c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16" t="s">
        <v>360</v>
      </c>
      <c r="L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6" t="s">
        <v>362</v>
      </c>
      <c r="L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6"/>
      <c r="L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16" t="s">
        <v>32</v>
      </c>
      <c r="L9" s="8" t="s">
        <v>33</v>
      </c>
    </row>
    <row r="10" ht="10" customHeight="1">
</row>
    <row r="11" ht="45" customHeight="1">
      <c r="A11" s="3" t="s">
        <v>1449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377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604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40" customHeight="1">
      <c r="A18" s="9" t="s">
        <v>1450</v>
      </c>
      <c r="B18" s="9"/>
      <c r="C18" s="8" t="s">
        <v>380</v>
      </c>
      <c r="D18" s="12">
        <v>0</v>
      </c>
      <c r="E18" s="12">
        <v>0</v>
      </c>
      <c r="F18" s="12">
        <v>0</v>
      </c>
    </row>
    <row r="19" ht="40" customHeight="1">
      <c r="A19" s="9" t="s">
        <v>383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40" customHeight="1">
      <c r="A20" s="9" t="s">
        <v>606</v>
      </c>
      <c r="B20" s="9"/>
      <c r="C20" s="8" t="s">
        <v>384</v>
      </c>
      <c r="D20" s="12">
        <v>0</v>
      </c>
      <c r="E20" s="12">
        <v>0</v>
      </c>
      <c r="F20" s="12">
        <v>0</v>
      </c>
    </row>
    <row r="21" ht="50" customHeight="1">
      <c r="A21" s="9" t="s">
        <v>1451</v>
      </c>
      <c r="B21" s="9"/>
      <c r="C21" s="8" t="s">
        <v>386</v>
      </c>
      <c r="D21" s="12">
        <f>D16-D17+D18-D19-D20</f>
      </c>
      <c r="E21" s="12">
        <f>E16-E17+E18-E19-E20</f>
      </c>
      <c r="F21" s="12">
        <f>F16-F17+F18-F19-F20</f>
      </c>
    </row>
    <row r="22" ht="10" customHeight="1">
</row>
    <row r="23" ht="45" customHeight="1">
      <c r="A23" s="3" t="s">
        <v>1452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ht="10" customHeight="1">
</row>
    <row r="25" ht="45" customHeight="1">
      <c r="A25" s="8" t="s">
        <v>35</v>
      </c>
      <c r="B25" s="8"/>
      <c r="C25" s="8" t="s">
        <v>36</v>
      </c>
      <c r="D25" s="8" t="s">
        <v>38</v>
      </c>
      <c r="E25" s="8"/>
      <c r="F25" s="8"/>
    </row>
    <row r="26" ht="4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</row>
    <row r="28" ht="80" customHeight="1">
      <c r="A28" s="9" t="s">
        <v>1453</v>
      </c>
      <c r="B28" s="9"/>
      <c r="C28" s="8" t="s">
        <v>376</v>
      </c>
      <c r="D28" s="12">
        <v>0</v>
      </c>
      <c r="E28" s="12">
        <v>0</v>
      </c>
      <c r="F28" s="12">
        <v>0</v>
      </c>
    </row>
    <row r="29" ht="100" customHeight="1">
      <c r="A29" s="9" t="s">
        <v>1454</v>
      </c>
      <c r="B29" s="9"/>
      <c r="C29" s="8" t="s">
        <v>378</v>
      </c>
      <c r="D29" s="12">
        <v>0</v>
      </c>
      <c r="E29" s="12">
        <v>0</v>
      </c>
      <c r="F29" s="12">
        <v>0</v>
      </c>
    </row>
    <row r="30" ht="50" customHeight="1">
      <c r="A30" s="9" t="s">
        <v>478</v>
      </c>
      <c r="B30" s="9"/>
      <c r="C30" s="8" t="s">
        <v>386</v>
      </c>
      <c r="D30" s="12">
        <f>SUM(D28:D29)</f>
      </c>
      <c r="E30" s="12">
        <f>SUM(E28:E29)</f>
      </c>
      <c r="F30" s="12">
        <f>SUM(F28:F29)</f>
      </c>
    </row>
    <row r="31" ht="10" customHeight="1">
</row>
    <row r="32" ht="45" customHeight="1">
      <c r="A32" s="3" t="s">
        <v>1455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ht="10" customHeight="1">
</row>
    <row r="34" ht="45" customHeight="1">
      <c r="A34" s="8" t="s">
        <v>35</v>
      </c>
      <c r="B34" s="8"/>
      <c r="C34" s="8" t="s">
        <v>36</v>
      </c>
      <c r="D34" s="8" t="s">
        <v>367</v>
      </c>
      <c r="E34" s="8"/>
      <c r="F34" s="8"/>
      <c r="G34" s="8" t="s">
        <v>855</v>
      </c>
      <c r="H34" s="8"/>
      <c r="I34" s="8"/>
      <c r="J34" s="8" t="s">
        <v>856</v>
      </c>
      <c r="K34" s="8"/>
      <c r="L34" s="8"/>
    </row>
    <row r="35" ht="45" customHeight="1">
      <c r="A35" s="8"/>
      <c r="B35" s="0"/>
      <c r="C35" s="8"/>
      <c r="D35" s="8" t="s">
        <v>1446</v>
      </c>
      <c r="E35" s="8" t="s">
        <v>1447</v>
      </c>
      <c r="F35" s="8" t="s">
        <v>510</v>
      </c>
      <c r="G35" s="8" t="s">
        <v>1446</v>
      </c>
      <c r="H35" s="8" t="s">
        <v>1447</v>
      </c>
      <c r="I35" s="8" t="s">
        <v>510</v>
      </c>
      <c r="J35" s="8" t="s">
        <v>1446</v>
      </c>
      <c r="K35" s="8" t="s">
        <v>1447</v>
      </c>
      <c r="L35" s="8" t="s">
        <v>510</v>
      </c>
    </row>
    <row r="36" ht="20" customHeight="1">
      <c r="A36" s="8" t="s">
        <v>276</v>
      </c>
      <c r="B36" s="8"/>
      <c r="C36" s="8" t="s">
        <v>370</v>
      </c>
      <c r="D36" s="8" t="s">
        <v>371</v>
      </c>
      <c r="E36" s="8" t="s">
        <v>372</v>
      </c>
      <c r="F36" s="8" t="s">
        <v>373</v>
      </c>
      <c r="G36" s="8" t="s">
        <v>374</v>
      </c>
      <c r="H36" s="8" t="s">
        <v>29</v>
      </c>
      <c r="I36" s="8" t="s">
        <v>405</v>
      </c>
      <c r="J36" s="8" t="s">
        <v>406</v>
      </c>
      <c r="K36" s="8" t="s">
        <v>407</v>
      </c>
      <c r="L36" s="8" t="s">
        <v>408</v>
      </c>
    </row>
    <row r="37" ht="20" customHeight="1">
      <c r="A37" s="8" t="s">
        <v>46</v>
      </c>
      <c r="B37" s="8"/>
      <c r="C37" s="8" t="s">
        <v>46</v>
      </c>
      <c r="D37" s="8" t="s">
        <v>46</v>
      </c>
      <c r="E37" s="8" t="s">
        <v>46</v>
      </c>
      <c r="F37" s="8" t="s">
        <v>46</v>
      </c>
      <c r="G37" s="8" t="s">
        <v>46</v>
      </c>
      <c r="H37" s="8" t="s">
        <v>46</v>
      </c>
      <c r="I37" s="8" t="s">
        <v>46</v>
      </c>
      <c r="J37" s="8" t="s">
        <v>46</v>
      </c>
      <c r="K37" s="8" t="s">
        <v>46</v>
      </c>
      <c r="L37" s="8" t="s">
        <v>46</v>
      </c>
    </row>
    <row r="38" ht="10" customHeight="1">
</row>
    <row r="39" ht="45" customHeight="1">
      <c r="A39" s="3" t="s">
        <v>1456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ht="10" customHeight="1">
</row>
    <row r="41" ht="45" customHeight="1">
      <c r="A41" s="8" t="s">
        <v>35</v>
      </c>
      <c r="B41" s="8"/>
      <c r="C41" s="8" t="s">
        <v>36</v>
      </c>
      <c r="D41" s="8" t="s">
        <v>367</v>
      </c>
      <c r="E41" s="8"/>
      <c r="F41" s="8"/>
      <c r="G41" s="8" t="s">
        <v>855</v>
      </c>
      <c r="H41" s="8"/>
      <c r="I41" s="8"/>
      <c r="J41" s="8" t="s">
        <v>856</v>
      </c>
      <c r="K41" s="8"/>
      <c r="L41" s="8"/>
    </row>
    <row r="42" ht="45" customHeight="1">
      <c r="A42" s="8"/>
      <c r="B42" s="0"/>
      <c r="C42" s="8"/>
      <c r="D42" s="8" t="s">
        <v>1446</v>
      </c>
      <c r="E42" s="8" t="s">
        <v>1447</v>
      </c>
      <c r="F42" s="8" t="s">
        <v>510</v>
      </c>
      <c r="G42" s="8" t="s">
        <v>1446</v>
      </c>
      <c r="H42" s="8" t="s">
        <v>1447</v>
      </c>
      <c r="I42" s="8" t="s">
        <v>510</v>
      </c>
      <c r="J42" s="8" t="s">
        <v>1446</v>
      </c>
      <c r="K42" s="8" t="s">
        <v>1447</v>
      </c>
      <c r="L42" s="8" t="s">
        <v>510</v>
      </c>
    </row>
    <row r="43" ht="20" customHeight="1">
      <c r="A43" s="8" t="s">
        <v>276</v>
      </c>
      <c r="B43" s="8"/>
      <c r="C43" s="8" t="s">
        <v>370</v>
      </c>
      <c r="D43" s="8" t="s">
        <v>371</v>
      </c>
      <c r="E43" s="8" t="s">
        <v>372</v>
      </c>
      <c r="F43" s="8" t="s">
        <v>373</v>
      </c>
      <c r="G43" s="8" t="s">
        <v>374</v>
      </c>
      <c r="H43" s="8" t="s">
        <v>29</v>
      </c>
      <c r="I43" s="8" t="s">
        <v>405</v>
      </c>
      <c r="J43" s="8" t="s">
        <v>406</v>
      </c>
      <c r="K43" s="8" t="s">
        <v>407</v>
      </c>
      <c r="L43" s="8" t="s">
        <v>408</v>
      </c>
    </row>
    <row r="44" ht="20" customHeight="1">
      <c r="A44" s="8" t="s">
        <v>46</v>
      </c>
      <c r="B44" s="8"/>
      <c r="C44" s="8" t="s">
        <v>46</v>
      </c>
      <c r="D44" s="8" t="s">
        <v>46</v>
      </c>
      <c r="E44" s="8" t="s">
        <v>46</v>
      </c>
      <c r="F44" s="8" t="s">
        <v>46</v>
      </c>
      <c r="G44" s="8" t="s">
        <v>46</v>
      </c>
      <c r="H44" s="8" t="s">
        <v>46</v>
      </c>
      <c r="I44" s="8" t="s">
        <v>46</v>
      </c>
      <c r="J44" s="8" t="s">
        <v>46</v>
      </c>
      <c r="K44" s="8" t="s">
        <v>46</v>
      </c>
      <c r="L44" s="8" t="s">
        <v>46</v>
      </c>
    </row>
    <row r="45" ht="10" customHeight="1">
</row>
    <row r="46" ht="45" customHeight="1">
      <c r="A46" s="3" t="s">
        <v>847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ht="10" customHeight="1">
</row>
    <row r="48" ht="45" customHeight="1">
      <c r="A48" s="8" t="s">
        <v>35</v>
      </c>
      <c r="B48" s="8"/>
      <c r="C48" s="8" t="s">
        <v>724</v>
      </c>
      <c r="D48" s="8" t="s">
        <v>36</v>
      </c>
      <c r="E48" s="8" t="s">
        <v>38</v>
      </c>
      <c r="F48" s="8"/>
      <c r="G48" s="8"/>
    </row>
    <row r="49" ht="45" customHeight="1">
      <c r="A49" s="8"/>
      <c r="B49" s="0"/>
      <c r="C49" s="8"/>
      <c r="D49" s="8"/>
      <c r="E49" s="8" t="s">
        <v>367</v>
      </c>
      <c r="F49" s="8" t="s">
        <v>368</v>
      </c>
      <c r="G49" s="8" t="s">
        <v>369</v>
      </c>
    </row>
    <row r="50" ht="20" customHeight="1">
      <c r="A50" s="8" t="s">
        <v>276</v>
      </c>
      <c r="B50" s="8"/>
      <c r="C50" s="8" t="s">
        <v>370</v>
      </c>
      <c r="D50" s="8" t="s">
        <v>371</v>
      </c>
      <c r="E50" s="8" t="s">
        <v>372</v>
      </c>
      <c r="F50" s="8" t="s">
        <v>373</v>
      </c>
      <c r="G50" s="8" t="s">
        <v>374</v>
      </c>
    </row>
    <row r="51" ht="20" customHeight="1">
      <c r="A51" s="8" t="s">
        <v>46</v>
      </c>
      <c r="B51" s="8"/>
      <c r="C51" s="8" t="s">
        <v>46</v>
      </c>
      <c r="D51" s="8" t="s">
        <v>46</v>
      </c>
      <c r="E51" s="8" t="s">
        <v>46</v>
      </c>
      <c r="F51" s="8" t="s">
        <v>46</v>
      </c>
      <c r="G51" s="8" t="s">
        <v>46</v>
      </c>
    </row>
    <row r="52" ht="10" customHeight="1">
</row>
    <row r="53" ht="45" customHeight="1">
      <c r="A53" s="3" t="s">
        <v>727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ht="10" customHeight="1">
</row>
    <row r="55" ht="45" customHeight="1">
      <c r="A55" s="8" t="s">
        <v>35</v>
      </c>
      <c r="B55" s="8"/>
      <c r="C55" s="8" t="s">
        <v>36</v>
      </c>
      <c r="D55" s="8" t="s">
        <v>38</v>
      </c>
      <c r="E55" s="8"/>
      <c r="F55" s="8"/>
    </row>
    <row r="56" ht="45" customHeight="1">
      <c r="A56" s="8"/>
      <c r="B56" s="0"/>
      <c r="C56" s="8"/>
      <c r="D56" s="8" t="s">
        <v>367</v>
      </c>
      <c r="E56" s="8" t="s">
        <v>368</v>
      </c>
      <c r="F56" s="8" t="s">
        <v>369</v>
      </c>
    </row>
    <row r="57" ht="20" customHeight="1">
      <c r="A57" s="8" t="s">
        <v>276</v>
      </c>
      <c r="B57" s="8"/>
      <c r="C57" s="8" t="s">
        <v>370</v>
      </c>
      <c r="D57" s="8" t="s">
        <v>371</v>
      </c>
      <c r="E57" s="8" t="s">
        <v>372</v>
      </c>
      <c r="F57" s="8" t="s">
        <v>373</v>
      </c>
    </row>
    <row r="58" ht="20" customHeight="1">
      <c r="A58" s="8" t="s">
        <v>46</v>
      </c>
      <c r="B58" s="8"/>
      <c r="C58" s="8" t="s">
        <v>46</v>
      </c>
      <c r="D58" s="8" t="s">
        <v>46</v>
      </c>
      <c r="E58" s="8" t="s">
        <v>46</v>
      </c>
      <c r="F58" s="8" t="s">
        <v>46</v>
      </c>
    </row>
  </sheetData>
  <sheetProtection password="C492" sheet="1" objects="1" scenarios="1"/>
  <mergeCells>
    <mergeCell ref="A2:L2"/>
    <mergeCell ref="A4:J4"/>
    <mergeCell ref="B7:J7"/>
    <mergeCell ref="B8:J8"/>
    <mergeCell ref="B9:J9"/>
    <mergeCell ref="A11:L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L23"/>
    <mergeCell ref="A25:B26"/>
    <mergeCell ref="C25:C26"/>
    <mergeCell ref="D25:F25"/>
    <mergeCell ref="A27:B27"/>
    <mergeCell ref="A28:B28"/>
    <mergeCell ref="A29:B29"/>
    <mergeCell ref="A30:B30"/>
    <mergeCell ref="A32:L32"/>
    <mergeCell ref="A34:B35"/>
    <mergeCell ref="C34:C35"/>
    <mergeCell ref="D34:F34"/>
    <mergeCell ref="G34:I34"/>
    <mergeCell ref="J34:L34"/>
    <mergeCell ref="A36:B36"/>
    <mergeCell ref="A37:B37"/>
    <mergeCell ref="A39:L39"/>
    <mergeCell ref="A41:B42"/>
    <mergeCell ref="C41:C42"/>
    <mergeCell ref="D41:F41"/>
    <mergeCell ref="G41:I41"/>
    <mergeCell ref="J41:L41"/>
    <mergeCell ref="A43:B43"/>
    <mergeCell ref="A44:B44"/>
    <mergeCell ref="A46:L46"/>
    <mergeCell ref="A48:B49"/>
    <mergeCell ref="C48:C49"/>
    <mergeCell ref="D48:D49"/>
    <mergeCell ref="E48:G48"/>
    <mergeCell ref="A50:B50"/>
    <mergeCell ref="A51:B51"/>
    <mergeCell ref="A53:L53"/>
    <mergeCell ref="A55:B56"/>
    <mergeCell ref="C55:C56"/>
    <mergeCell ref="D55:F55"/>
    <mergeCell ref="A57:B57"/>
    <mergeCell ref="A58:B58"/>
  </mergeCells>
  <phoneticPr fontId="0" type="noConversion"/>
  <pageMargins left="0.4" right="0.4" top="0.4" bottom="0.4" header="0.1" footer="0.1"/>
  <pageSetup paperSize="9" fitToHeight="0" orientation="landscape" verticalDpi="0" r:id="rId26"/>
  <headerFooter>
    <oddHeader>&amp;R&amp;L&amp;"Verdana,Полужирный"&amp;K000000&amp;R&amp;"Verdana,Полужирный"&amp;K00-014Подготовлено в ЭС РАМЗЭС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5" width="17.19" customWidth="1"/>
  </cols>
  <sheetData>
    <row r="1" ht="10" customHeight="1">
</row>
    <row r="2" ht="45" customHeight="1">
      <c r="A2" s="2" t="s">
        <v>1457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8" t="s">
        <v>17</v>
      </c>
    </row>
    <row r="4" ht="30" customHeight="1">
      <c r="A4" s="4" t="s">
        <v>602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6" t="s">
        <v>18</v>
      </c>
      <c r="O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16" t="s">
        <v>20</v>
      </c>
      <c r="O5" s="8" t="s">
        <v>21</v>
      </c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16" t="s">
        <v>360</v>
      </c>
      <c r="O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6" t="s">
        <v>362</v>
      </c>
      <c r="O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6"/>
      <c r="O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16" t="s">
        <v>32</v>
      </c>
      <c r="O9" s="8" t="s">
        <v>33</v>
      </c>
    </row>
    <row r="10" ht="10" customHeight="1">
</row>
    <row r="11" ht="45" customHeight="1">
      <c r="A11" s="3" t="s">
        <v>1458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377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604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40" customHeight="1">
      <c r="A18" s="9" t="s">
        <v>1459</v>
      </c>
      <c r="B18" s="9"/>
      <c r="C18" s="8" t="s">
        <v>380</v>
      </c>
      <c r="D18" s="12">
        <v>435682</v>
      </c>
      <c r="E18" s="12">
        <v>0</v>
      </c>
      <c r="F18" s="12">
        <v>0</v>
      </c>
    </row>
    <row r="19" ht="40" customHeight="1">
      <c r="A19" s="9" t="s">
        <v>383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40" customHeight="1">
      <c r="A20" s="9" t="s">
        <v>606</v>
      </c>
      <c r="B20" s="9"/>
      <c r="C20" s="8" t="s">
        <v>384</v>
      </c>
      <c r="D20" s="12">
        <v>0</v>
      </c>
      <c r="E20" s="12">
        <v>0</v>
      </c>
      <c r="F20" s="12">
        <v>0</v>
      </c>
    </row>
    <row r="21" ht="50" customHeight="1">
      <c r="A21" s="9" t="s">
        <v>1460</v>
      </c>
      <c r="B21" s="9"/>
      <c r="C21" s="8" t="s">
        <v>386</v>
      </c>
      <c r="D21" s="12">
        <f>D16-D17+D18-D19-D20</f>
      </c>
      <c r="E21" s="12">
        <f>E16-E17+E18-E19-E20</f>
      </c>
      <c r="F21" s="12">
        <f>F16-F17+F18-F19-F20</f>
      </c>
    </row>
    <row r="22" ht="10" customHeight="1">
</row>
    <row r="23" ht="45" customHeight="1">
      <c r="A23" s="3" t="s">
        <v>1461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ht="10" customHeight="1">
</row>
    <row r="25" ht="45" customHeight="1">
      <c r="A25" s="8" t="s">
        <v>35</v>
      </c>
      <c r="B25" s="8"/>
      <c r="C25" s="8" t="s">
        <v>36</v>
      </c>
      <c r="D25" s="8" t="s">
        <v>38</v>
      </c>
      <c r="E25" s="8"/>
      <c r="F25" s="8"/>
    </row>
    <row r="26" ht="4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</row>
    <row r="28" ht="20" customHeight="1">
      <c r="A28" s="9" t="s">
        <v>1462</v>
      </c>
      <c r="B28" s="9"/>
      <c r="C28" s="8" t="s">
        <v>44</v>
      </c>
      <c r="D28" s="12">
        <v>3100</v>
      </c>
      <c r="E28" s="12">
        <v>0</v>
      </c>
      <c r="F28" s="12">
        <v>0</v>
      </c>
    </row>
    <row r="29" ht="20" customHeight="1">
      <c r="A29" s="9" t="s">
        <v>1463</v>
      </c>
      <c r="B29" s="9"/>
      <c r="C29" s="8" t="s">
        <v>48</v>
      </c>
      <c r="D29" s="12">
        <v>432582</v>
      </c>
      <c r="E29" s="12">
        <v>0</v>
      </c>
      <c r="F29" s="12">
        <v>0</v>
      </c>
    </row>
    <row r="30" ht="20" customHeight="1">
      <c r="A30" s="9" t="s">
        <v>618</v>
      </c>
      <c r="B30" s="9"/>
      <c r="C30" s="8" t="s">
        <v>487</v>
      </c>
      <c r="D30" s="12">
        <v>0</v>
      </c>
      <c r="E30" s="12">
        <v>0</v>
      </c>
      <c r="F30" s="12">
        <v>0</v>
      </c>
    </row>
    <row r="31" ht="50" customHeight="1">
      <c r="A31" s="9" t="s">
        <v>478</v>
      </c>
      <c r="B31" s="9"/>
      <c r="C31" s="8" t="s">
        <v>386</v>
      </c>
      <c r="D31" s="12">
        <f>SUM(D28:D30)</f>
      </c>
      <c r="E31" s="12">
        <f>SUM(E28:E30)</f>
      </c>
      <c r="F31" s="12">
        <f>SUM(F28:F30)</f>
      </c>
    </row>
    <row r="32" ht="10" customHeight="1">
</row>
    <row r="33" ht="45" customHeight="1">
      <c r="A33" s="3" t="s">
        <v>1464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ht="10" customHeight="1">
</row>
    <row r="35" ht="45" customHeight="1">
      <c r="A35" s="8" t="s">
        <v>1465</v>
      </c>
      <c r="B35" s="8"/>
      <c r="C35" s="8" t="s">
        <v>36</v>
      </c>
      <c r="D35" s="8" t="s">
        <v>38</v>
      </c>
      <c r="E35" s="8"/>
      <c r="F35" s="8"/>
    </row>
    <row r="36" ht="45" customHeight="1">
      <c r="A36" s="8"/>
      <c r="B36" s="0"/>
      <c r="C36" s="8"/>
      <c r="D36" s="8" t="s">
        <v>367</v>
      </c>
      <c r="E36" s="8" t="s">
        <v>368</v>
      </c>
      <c r="F36" s="8" t="s">
        <v>369</v>
      </c>
    </row>
    <row r="37" ht="20" customHeight="1">
      <c r="A37" s="8" t="s">
        <v>276</v>
      </c>
      <c r="B37" s="8"/>
      <c r="C37" s="8" t="s">
        <v>370</v>
      </c>
      <c r="D37" s="8" t="s">
        <v>371</v>
      </c>
      <c r="E37" s="8" t="s">
        <v>372</v>
      </c>
      <c r="F37" s="8" t="s">
        <v>373</v>
      </c>
    </row>
    <row r="38" ht="20" customHeight="1">
      <c r="A38" s="8" t="s">
        <v>46</v>
      </c>
      <c r="B38" s="8"/>
      <c r="C38" s="8" t="s">
        <v>46</v>
      </c>
      <c r="D38" s="8" t="s">
        <v>46</v>
      </c>
      <c r="E38" s="8" t="s">
        <v>46</v>
      </c>
      <c r="F38" s="8" t="s">
        <v>46</v>
      </c>
    </row>
    <row r="39" ht="10" customHeight="1">
</row>
    <row r="40" ht="45" customHeight="1">
      <c r="A40" s="3" t="s">
        <v>1466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ht="45" customHeight="1">
      <c r="A41" s="3" t="s">
        <v>1467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ht="10" customHeight="1">
</row>
    <row r="43" ht="45" customHeight="1">
      <c r="A43" s="8" t="s">
        <v>1465</v>
      </c>
      <c r="B43" s="8"/>
      <c r="C43" s="8" t="s">
        <v>1468</v>
      </c>
      <c r="D43" s="8"/>
      <c r="E43" s="8" t="s">
        <v>1469</v>
      </c>
      <c r="F43" s="8"/>
      <c r="G43" s="8" t="s">
        <v>1470</v>
      </c>
      <c r="H43" s="8" t="s">
        <v>1471</v>
      </c>
      <c r="I43" s="8" t="s">
        <v>1472</v>
      </c>
      <c r="J43" s="8" t="s">
        <v>1473</v>
      </c>
      <c r="K43" s="8" t="s">
        <v>1474</v>
      </c>
      <c r="L43" s="8"/>
      <c r="M43" s="8" t="s">
        <v>1475</v>
      </c>
      <c r="N43" s="8" t="s">
        <v>36</v>
      </c>
      <c r="O43" s="8" t="s">
        <v>1476</v>
      </c>
    </row>
    <row r="44" ht="45" customHeight="1">
      <c r="A44" s="8"/>
      <c r="B44" s="0"/>
      <c r="C44" s="8" t="s">
        <v>838</v>
      </c>
      <c r="D44" s="8" t="s">
        <v>1477</v>
      </c>
      <c r="E44" s="8" t="s">
        <v>1478</v>
      </c>
      <c r="F44" s="8" t="s">
        <v>1479</v>
      </c>
      <c r="G44" s="8"/>
      <c r="H44" s="8"/>
      <c r="I44" s="8"/>
      <c r="J44" s="8"/>
      <c r="K44" s="8" t="s">
        <v>1478</v>
      </c>
      <c r="L44" s="8" t="s">
        <v>510</v>
      </c>
      <c r="M44" s="8"/>
      <c r="N44" s="8"/>
      <c r="O44" s="8"/>
    </row>
    <row r="45" ht="20" customHeight="1">
      <c r="A45" s="8" t="s">
        <v>276</v>
      </c>
      <c r="B45" s="8"/>
      <c r="C45" s="8" t="s">
        <v>370</v>
      </c>
      <c r="D45" s="8" t="s">
        <v>371</v>
      </c>
      <c r="E45" s="8" t="s">
        <v>372</v>
      </c>
      <c r="F45" s="8" t="s">
        <v>373</v>
      </c>
      <c r="G45" s="8" t="s">
        <v>374</v>
      </c>
      <c r="H45" s="8" t="s">
        <v>29</v>
      </c>
      <c r="I45" s="8" t="s">
        <v>405</v>
      </c>
      <c r="J45" s="8" t="s">
        <v>406</v>
      </c>
      <c r="K45" s="8" t="s">
        <v>407</v>
      </c>
      <c r="L45" s="8" t="s">
        <v>408</v>
      </c>
      <c r="M45" s="8" t="s">
        <v>409</v>
      </c>
      <c r="N45" s="8" t="s">
        <v>410</v>
      </c>
      <c r="O45" s="8" t="s">
        <v>411</v>
      </c>
    </row>
    <row r="46">
      <c r="A46" s="9"/>
      <c r="B46" s="9"/>
      <c r="C46" s="12">
        <v>140909.09</v>
      </c>
      <c r="D46" s="12">
        <v>0</v>
      </c>
      <c r="E46" s="8"/>
      <c r="F46" s="12">
        <v>0</v>
      </c>
      <c r="G46" s="12">
        <v>140909.09</v>
      </c>
      <c r="H46" s="8"/>
      <c r="I46" s="12">
        <v>2.2</v>
      </c>
      <c r="J46" s="12">
        <v>3100</v>
      </c>
      <c r="K46" s="8"/>
      <c r="L46" s="12">
        <v>0</v>
      </c>
      <c r="M46" s="12">
        <v>0</v>
      </c>
      <c r="N46" s="8" t="s">
        <v>44</v>
      </c>
      <c r="O46" s="12">
        <v>3100</v>
      </c>
    </row>
    <row r="47" ht="50" customHeight="1">
      <c r="A47" s="9" t="s">
        <v>478</v>
      </c>
      <c r="B47" s="9"/>
      <c r="C47" s="12">
        <f>SUM(C46:C46)</f>
      </c>
      <c r="D47" s="12">
        <f>SUM(D46:D46)</f>
      </c>
      <c r="E47" s="8" t="s">
        <v>46</v>
      </c>
      <c r="F47" s="12">
        <f>SUM(F46:F46)</f>
      </c>
      <c r="G47" s="12">
        <f>SUM(G46:G46)</f>
      </c>
      <c r="H47" s="8" t="s">
        <v>46</v>
      </c>
      <c r="I47" s="12">
        <f>SUM(I46:I46)</f>
      </c>
      <c r="J47" s="8" t="s">
        <v>46</v>
      </c>
      <c r="K47" s="8" t="s">
        <v>46</v>
      </c>
      <c r="L47" s="12">
        <f>SUM(L46:L46)</f>
      </c>
      <c r="M47" s="12">
        <f>SUM(M46:M46)</f>
      </c>
      <c r="N47" s="8" t="s">
        <v>386</v>
      </c>
      <c r="O47" s="12">
        <f>SUM(O46:O46)</f>
      </c>
    </row>
    <row r="48" ht="10" customHeight="1">
</row>
    <row r="49" ht="45" customHeight="1">
      <c r="A49" s="3" t="s">
        <v>1480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ht="10" customHeight="1">
</row>
    <row r="51" ht="45" customHeight="1">
      <c r="A51" s="8" t="s">
        <v>1465</v>
      </c>
      <c r="B51" s="8"/>
      <c r="C51" s="8" t="s">
        <v>1468</v>
      </c>
      <c r="D51" s="8"/>
      <c r="E51" s="8" t="s">
        <v>1469</v>
      </c>
      <c r="F51" s="8"/>
      <c r="G51" s="8" t="s">
        <v>1470</v>
      </c>
      <c r="H51" s="8" t="s">
        <v>1471</v>
      </c>
      <c r="I51" s="8" t="s">
        <v>1472</v>
      </c>
      <c r="J51" s="8" t="s">
        <v>1473</v>
      </c>
      <c r="K51" s="8" t="s">
        <v>1474</v>
      </c>
      <c r="L51" s="8"/>
      <c r="M51" s="8" t="s">
        <v>1475</v>
      </c>
      <c r="N51" s="8" t="s">
        <v>36</v>
      </c>
      <c r="O51" s="8" t="s">
        <v>1476</v>
      </c>
    </row>
    <row r="52" ht="45" customHeight="1">
      <c r="A52" s="8"/>
      <c r="B52" s="0"/>
      <c r="C52" s="8" t="s">
        <v>838</v>
      </c>
      <c r="D52" s="8" t="s">
        <v>1477</v>
      </c>
      <c r="E52" s="8" t="s">
        <v>1478</v>
      </c>
      <c r="F52" s="8" t="s">
        <v>1479</v>
      </c>
      <c r="G52" s="8"/>
      <c r="H52" s="8"/>
      <c r="I52" s="8"/>
      <c r="J52" s="8"/>
      <c r="K52" s="8" t="s">
        <v>1478</v>
      </c>
      <c r="L52" s="8" t="s">
        <v>510</v>
      </c>
      <c r="M52" s="8"/>
      <c r="N52" s="8"/>
      <c r="O52" s="8"/>
    </row>
    <row r="53" ht="20" customHeight="1">
      <c r="A53" s="8" t="s">
        <v>276</v>
      </c>
      <c r="B53" s="8"/>
      <c r="C53" s="8" t="s">
        <v>370</v>
      </c>
      <c r="D53" s="8" t="s">
        <v>371</v>
      </c>
      <c r="E53" s="8" t="s">
        <v>372</v>
      </c>
      <c r="F53" s="8" t="s">
        <v>373</v>
      </c>
      <c r="G53" s="8" t="s">
        <v>374</v>
      </c>
      <c r="H53" s="8" t="s">
        <v>29</v>
      </c>
      <c r="I53" s="8" t="s">
        <v>405</v>
      </c>
      <c r="J53" s="8" t="s">
        <v>406</v>
      </c>
      <c r="K53" s="8" t="s">
        <v>407</v>
      </c>
      <c r="L53" s="8" t="s">
        <v>408</v>
      </c>
      <c r="M53" s="8" t="s">
        <v>409</v>
      </c>
      <c r="N53" s="8" t="s">
        <v>410</v>
      </c>
      <c r="O53" s="8" t="s">
        <v>411</v>
      </c>
    </row>
    <row r="54">
      <c r="A54" s="9"/>
      <c r="B54" s="9"/>
      <c r="C54" s="12">
        <v>0</v>
      </c>
      <c r="D54" s="12">
        <v>0</v>
      </c>
      <c r="E54" s="8"/>
      <c r="F54" s="12">
        <v>0</v>
      </c>
      <c r="G54" s="12">
        <v>0</v>
      </c>
      <c r="H54" s="8"/>
      <c r="I54" s="12">
        <v>2.2</v>
      </c>
      <c r="J54" s="12">
        <v>0</v>
      </c>
      <c r="K54" s="8"/>
      <c r="L54" s="12">
        <v>0</v>
      </c>
      <c r="M54" s="12">
        <v>0</v>
      </c>
      <c r="N54" s="8" t="s">
        <v>44</v>
      </c>
      <c r="O54" s="12">
        <v>0</v>
      </c>
    </row>
    <row r="55" ht="50" customHeight="1">
      <c r="A55" s="9" t="s">
        <v>478</v>
      </c>
      <c r="B55" s="9"/>
      <c r="C55" s="12">
        <f>SUM(C54:C54)</f>
      </c>
      <c r="D55" s="12">
        <f>SUM(D54:D54)</f>
      </c>
      <c r="E55" s="8" t="s">
        <v>46</v>
      </c>
      <c r="F55" s="12">
        <f>SUM(F54:F54)</f>
      </c>
      <c r="G55" s="12">
        <f>SUM(G54:G54)</f>
      </c>
      <c r="H55" s="8" t="s">
        <v>46</v>
      </c>
      <c r="I55" s="12">
        <f>SUM(I54:I54)</f>
      </c>
      <c r="J55" s="8" t="s">
        <v>46</v>
      </c>
      <c r="K55" s="8" t="s">
        <v>46</v>
      </c>
      <c r="L55" s="12">
        <f>SUM(L54:L54)</f>
      </c>
      <c r="M55" s="12">
        <f>SUM(M54:M54)</f>
      </c>
      <c r="N55" s="8" t="s">
        <v>386</v>
      </c>
      <c r="O55" s="12">
        <f>SUM(O54:O54)</f>
      </c>
    </row>
    <row r="56" ht="10" customHeight="1">
</row>
    <row r="57" ht="45" customHeight="1">
      <c r="A57" s="3" t="s">
        <v>1481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ht="10" customHeight="1">
</row>
    <row r="59" ht="45" customHeight="1">
      <c r="A59" s="8" t="s">
        <v>1465</v>
      </c>
      <c r="B59" s="8"/>
      <c r="C59" s="8" t="s">
        <v>1468</v>
      </c>
      <c r="D59" s="8"/>
      <c r="E59" s="8" t="s">
        <v>1469</v>
      </c>
      <c r="F59" s="8"/>
      <c r="G59" s="8" t="s">
        <v>1470</v>
      </c>
      <c r="H59" s="8" t="s">
        <v>1471</v>
      </c>
      <c r="I59" s="8" t="s">
        <v>1472</v>
      </c>
      <c r="J59" s="8" t="s">
        <v>1473</v>
      </c>
      <c r="K59" s="8" t="s">
        <v>1474</v>
      </c>
      <c r="L59" s="8"/>
      <c r="M59" s="8" t="s">
        <v>1475</v>
      </c>
      <c r="N59" s="8" t="s">
        <v>36</v>
      </c>
      <c r="O59" s="8" t="s">
        <v>1476</v>
      </c>
    </row>
    <row r="60" ht="45" customHeight="1">
      <c r="A60" s="8"/>
      <c r="B60" s="0"/>
      <c r="C60" s="8" t="s">
        <v>838</v>
      </c>
      <c r="D60" s="8" t="s">
        <v>1477</v>
      </c>
      <c r="E60" s="8" t="s">
        <v>1478</v>
      </c>
      <c r="F60" s="8" t="s">
        <v>1479</v>
      </c>
      <c r="G60" s="8"/>
      <c r="H60" s="8"/>
      <c r="I60" s="8"/>
      <c r="J60" s="8"/>
      <c r="K60" s="8" t="s">
        <v>1478</v>
      </c>
      <c r="L60" s="8" t="s">
        <v>510</v>
      </c>
      <c r="M60" s="8"/>
      <c r="N60" s="8"/>
      <c r="O60" s="8"/>
    </row>
    <row r="61" ht="20" customHeight="1">
      <c r="A61" s="8" t="s">
        <v>276</v>
      </c>
      <c r="B61" s="8"/>
      <c r="C61" s="8" t="s">
        <v>370</v>
      </c>
      <c r="D61" s="8" t="s">
        <v>371</v>
      </c>
      <c r="E61" s="8" t="s">
        <v>372</v>
      </c>
      <c r="F61" s="8" t="s">
        <v>373</v>
      </c>
      <c r="G61" s="8" t="s">
        <v>374</v>
      </c>
      <c r="H61" s="8" t="s">
        <v>29</v>
      </c>
      <c r="I61" s="8" t="s">
        <v>405</v>
      </c>
      <c r="J61" s="8" t="s">
        <v>406</v>
      </c>
      <c r="K61" s="8" t="s">
        <v>407</v>
      </c>
      <c r="L61" s="8" t="s">
        <v>408</v>
      </c>
      <c r="M61" s="8" t="s">
        <v>409</v>
      </c>
      <c r="N61" s="8" t="s">
        <v>410</v>
      </c>
      <c r="O61" s="8" t="s">
        <v>411</v>
      </c>
    </row>
    <row r="62">
      <c r="A62" s="9"/>
      <c r="B62" s="9"/>
      <c r="C62" s="12">
        <v>0</v>
      </c>
      <c r="D62" s="12">
        <v>0</v>
      </c>
      <c r="E62" s="8"/>
      <c r="F62" s="12">
        <v>0</v>
      </c>
      <c r="G62" s="12">
        <v>0</v>
      </c>
      <c r="H62" s="8"/>
      <c r="I62" s="12">
        <v>2.2</v>
      </c>
      <c r="J62" s="12">
        <v>0</v>
      </c>
      <c r="K62" s="8"/>
      <c r="L62" s="12">
        <v>0</v>
      </c>
      <c r="M62" s="12">
        <v>0</v>
      </c>
      <c r="N62" s="8" t="s">
        <v>44</v>
      </c>
      <c r="O62" s="12">
        <v>0</v>
      </c>
    </row>
    <row r="63" ht="50" customHeight="1">
      <c r="A63" s="9" t="s">
        <v>478</v>
      </c>
      <c r="B63" s="9"/>
      <c r="C63" s="12">
        <f>SUM(C62:C62)</f>
      </c>
      <c r="D63" s="12">
        <f>SUM(D62:D62)</f>
      </c>
      <c r="E63" s="8" t="s">
        <v>46</v>
      </c>
      <c r="F63" s="12">
        <f>SUM(F62:F62)</f>
      </c>
      <c r="G63" s="12">
        <f>SUM(G62:G62)</f>
      </c>
      <c r="H63" s="8" t="s">
        <v>46</v>
      </c>
      <c r="I63" s="12">
        <f>SUM(I62:I62)</f>
      </c>
      <c r="J63" s="8" t="s">
        <v>46</v>
      </c>
      <c r="K63" s="8" t="s">
        <v>46</v>
      </c>
      <c r="L63" s="12">
        <f>SUM(L62:L62)</f>
      </c>
      <c r="M63" s="12">
        <f>SUM(M62:M62)</f>
      </c>
      <c r="N63" s="8" t="s">
        <v>386</v>
      </c>
      <c r="O63" s="12">
        <f>SUM(O62:O62)</f>
      </c>
    </row>
    <row r="64" ht="10" customHeight="1">
</row>
    <row r="65" ht="45" customHeight="1">
      <c r="A65" s="3" t="s">
        <v>1482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ht="10" customHeight="1">
</row>
    <row r="67" ht="45" customHeight="1">
      <c r="A67" s="8" t="s">
        <v>1483</v>
      </c>
      <c r="B67" s="8"/>
      <c r="C67" s="8" t="s">
        <v>1484</v>
      </c>
      <c r="D67" s="8" t="s">
        <v>36</v>
      </c>
      <c r="E67" s="8" t="s">
        <v>38</v>
      </c>
      <c r="F67" s="8"/>
      <c r="G67" s="8"/>
    </row>
    <row r="68" ht="45" customHeight="1">
      <c r="A68" s="8"/>
      <c r="B68" s="0"/>
      <c r="C68" s="8"/>
      <c r="D68" s="8"/>
      <c r="E68" s="8" t="s">
        <v>367</v>
      </c>
      <c r="F68" s="8" t="s">
        <v>368</v>
      </c>
      <c r="G68" s="8" t="s">
        <v>369</v>
      </c>
    </row>
    <row r="69" ht="20" customHeight="1">
      <c r="A69" s="8" t="s">
        <v>276</v>
      </c>
      <c r="B69" s="8"/>
      <c r="C69" s="8" t="s">
        <v>370</v>
      </c>
      <c r="D69" s="8" t="s">
        <v>371</v>
      </c>
      <c r="E69" s="8" t="s">
        <v>372</v>
      </c>
      <c r="F69" s="8" t="s">
        <v>373</v>
      </c>
      <c r="G69" s="8" t="s">
        <v>374</v>
      </c>
    </row>
    <row r="70">
      <c r="A70" s="9"/>
      <c r="B70" s="9"/>
      <c r="C70" s="9"/>
      <c r="D70" s="8" t="s">
        <v>44</v>
      </c>
      <c r="E70" s="12">
        <v>432582</v>
      </c>
      <c r="F70" s="12">
        <v>0</v>
      </c>
      <c r="G70" s="12">
        <v>0</v>
      </c>
    </row>
    <row r="71" ht="50" customHeight="1">
      <c r="A71" s="0"/>
      <c r="B71" s="0"/>
      <c r="C71" s="16" t="s">
        <v>478</v>
      </c>
      <c r="D71" s="8" t="s">
        <v>386</v>
      </c>
      <c r="E71" s="12">
        <f>SUM(E70:E70)</f>
      </c>
      <c r="F71" s="12">
        <f>SUM(F70:F70)</f>
      </c>
      <c r="G71" s="12">
        <f>SUM(G70:G70)</f>
      </c>
    </row>
    <row r="72" ht="10" customHeight="1">
</row>
    <row r="73" ht="45" customHeight="1">
      <c r="A73" s="3" t="s">
        <v>1485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ht="10" customHeight="1">
</row>
    <row r="75" ht="45" customHeight="1">
      <c r="A75" s="8" t="s">
        <v>1483</v>
      </c>
      <c r="B75" s="8"/>
      <c r="C75" s="8" t="s">
        <v>1484</v>
      </c>
      <c r="D75" s="8" t="s">
        <v>1486</v>
      </c>
      <c r="E75" s="8" t="s">
        <v>1487</v>
      </c>
      <c r="F75" s="8" t="s">
        <v>1488</v>
      </c>
      <c r="G75" s="8" t="s">
        <v>1489</v>
      </c>
      <c r="H75" s="8"/>
      <c r="I75" s="8" t="s">
        <v>1490</v>
      </c>
      <c r="J75" s="8" t="s">
        <v>1472</v>
      </c>
      <c r="K75" s="8" t="s">
        <v>1491</v>
      </c>
      <c r="L75" s="8" t="s">
        <v>1492</v>
      </c>
      <c r="M75" s="8" t="s">
        <v>1493</v>
      </c>
    </row>
    <row r="76" ht="45" customHeight="1">
      <c r="A76" s="8"/>
      <c r="B76" s="0"/>
      <c r="C76" s="8"/>
      <c r="D76" s="8"/>
      <c r="E76" s="8"/>
      <c r="F76" s="8"/>
      <c r="G76" s="8" t="s">
        <v>1478</v>
      </c>
      <c r="H76" s="8" t="s">
        <v>510</v>
      </c>
      <c r="I76" s="8"/>
      <c r="J76" s="8"/>
      <c r="K76" s="8"/>
      <c r="L76" s="8"/>
      <c r="M76" s="8"/>
    </row>
    <row r="77" ht="20" customHeight="1">
      <c r="A77" s="8" t="s">
        <v>276</v>
      </c>
      <c r="B77" s="8"/>
      <c r="C77" s="8" t="s">
        <v>370</v>
      </c>
      <c r="D77" s="8" t="s">
        <v>371</v>
      </c>
      <c r="E77" s="8" t="s">
        <v>372</v>
      </c>
      <c r="F77" s="8" t="s">
        <v>373</v>
      </c>
      <c r="G77" s="8" t="s">
        <v>374</v>
      </c>
      <c r="H77" s="8" t="s">
        <v>29</v>
      </c>
      <c r="I77" s="8" t="s">
        <v>405</v>
      </c>
      <c r="J77" s="8" t="s">
        <v>406</v>
      </c>
      <c r="K77" s="8" t="s">
        <v>407</v>
      </c>
      <c r="L77" s="8" t="s">
        <v>408</v>
      </c>
      <c r="M77" s="8" t="s">
        <v>409</v>
      </c>
    </row>
    <row r="78">
      <c r="A78" s="9"/>
      <c r="B78" s="9"/>
      <c r="C78" s="8"/>
      <c r="D78" s="8"/>
      <c r="E78" s="12">
        <v>7790376.44</v>
      </c>
      <c r="F78" s="12">
        <v>1</v>
      </c>
      <c r="G78" s="8"/>
      <c r="H78" s="12">
        <v>0</v>
      </c>
      <c r="I78" s="12">
        <v>7790376.44</v>
      </c>
      <c r="J78" s="8" t="s">
        <v>1494</v>
      </c>
      <c r="K78" s="12">
        <v>12</v>
      </c>
      <c r="L78" s="12">
        <v>1</v>
      </c>
      <c r="M78" s="12">
        <v>116855.65</v>
      </c>
    </row>
    <row r="79">
      <c r="A79" s="9"/>
      <c r="B79" s="9"/>
      <c r="C79" s="8"/>
      <c r="D79" s="8"/>
      <c r="E79" s="12">
        <v>12358367.7</v>
      </c>
      <c r="F79" s="12">
        <v>1</v>
      </c>
      <c r="G79" s="8"/>
      <c r="H79" s="12">
        <v>0</v>
      </c>
      <c r="I79" s="12">
        <v>12358367.7</v>
      </c>
      <c r="J79" s="8" t="s">
        <v>1494</v>
      </c>
      <c r="K79" s="12">
        <v>12</v>
      </c>
      <c r="L79" s="12">
        <v>1</v>
      </c>
      <c r="M79" s="12">
        <v>185375.52</v>
      </c>
    </row>
    <row r="80">
      <c r="A80" s="9"/>
      <c r="B80" s="9"/>
      <c r="C80" s="8"/>
      <c r="D80" s="8"/>
      <c r="E80" s="12">
        <v>8690055.33</v>
      </c>
      <c r="F80" s="12">
        <v>1</v>
      </c>
      <c r="G80" s="8"/>
      <c r="H80" s="12">
        <v>0</v>
      </c>
      <c r="I80" s="12">
        <v>8690055.33</v>
      </c>
      <c r="J80" s="8" t="s">
        <v>1494</v>
      </c>
      <c r="K80" s="12">
        <v>12</v>
      </c>
      <c r="L80" s="12">
        <v>1</v>
      </c>
      <c r="M80" s="12">
        <v>130350.83</v>
      </c>
    </row>
    <row r="81" ht="50" customHeight="1">
      <c r="A81" s="9" t="s">
        <v>478</v>
      </c>
      <c r="B81" s="9"/>
      <c r="C81" s="8" t="s">
        <v>46</v>
      </c>
      <c r="D81" s="8" t="s">
        <v>46</v>
      </c>
      <c r="E81" s="12">
        <f>SUM(E78:E80)</f>
      </c>
      <c r="F81" s="8" t="s">
        <v>46</v>
      </c>
      <c r="G81" s="8" t="s">
        <v>46</v>
      </c>
      <c r="H81" s="12">
        <f>SUM(H78:H80)</f>
      </c>
      <c r="I81" s="12">
        <f>SUM(I78:I80)</f>
      </c>
      <c r="J81" s="8" t="s">
        <v>46</v>
      </c>
      <c r="K81" s="8" t="s">
        <v>46</v>
      </c>
      <c r="L81" s="8" t="s">
        <v>46</v>
      </c>
      <c r="M81" s="12">
        <f>SUM(M78:M80)</f>
      </c>
    </row>
    <row r="82" ht="10" customHeight="1">
</row>
    <row r="83" ht="45" customHeight="1">
      <c r="A83" s="8" t="s">
        <v>1483</v>
      </c>
      <c r="B83" s="8"/>
      <c r="C83" s="8" t="s">
        <v>1495</v>
      </c>
      <c r="D83" s="8" t="s">
        <v>1496</v>
      </c>
      <c r="E83" s="8" t="s">
        <v>1497</v>
      </c>
      <c r="F83" s="8"/>
      <c r="G83" s="8"/>
      <c r="H83" s="8"/>
      <c r="I83" s="8"/>
      <c r="J83" s="8"/>
      <c r="K83" s="8"/>
      <c r="L83" s="8"/>
      <c r="M83" s="8" t="s">
        <v>1498</v>
      </c>
      <c r="N83" s="8" t="s">
        <v>36</v>
      </c>
      <c r="O83" s="8" t="s">
        <v>1499</v>
      </c>
    </row>
    <row r="84" ht="45" customHeight="1">
      <c r="A84" s="8"/>
      <c r="B84" s="0"/>
      <c r="C84" s="8"/>
      <c r="D84" s="8"/>
      <c r="E84" s="8" t="s">
        <v>1500</v>
      </c>
      <c r="F84" s="8"/>
      <c r="G84" s="8" t="s">
        <v>1501</v>
      </c>
      <c r="H84" s="8"/>
      <c r="I84" s="8" t="s">
        <v>1502</v>
      </c>
      <c r="J84" s="8"/>
      <c r="K84" s="8" t="s">
        <v>1503</v>
      </c>
      <c r="L84" s="8"/>
      <c r="M84" s="8"/>
      <c r="N84" s="8"/>
      <c r="O84" s="8"/>
    </row>
    <row r="85" ht="45" customHeight="1">
      <c r="A85" s="8"/>
      <c r="B85" s="0"/>
      <c r="C85" s="8"/>
      <c r="D85" s="8"/>
      <c r="E85" s="8" t="s">
        <v>1478</v>
      </c>
      <c r="F85" s="8" t="s">
        <v>1504</v>
      </c>
      <c r="G85" s="8" t="s">
        <v>1478</v>
      </c>
      <c r="H85" s="8" t="s">
        <v>1504</v>
      </c>
      <c r="I85" s="8" t="s">
        <v>1478</v>
      </c>
      <c r="J85" s="8" t="s">
        <v>510</v>
      </c>
      <c r="K85" s="8" t="s">
        <v>1478</v>
      </c>
      <c r="L85" s="8" t="s">
        <v>510</v>
      </c>
      <c r="M85" s="8"/>
      <c r="N85" s="8"/>
      <c r="O85" s="8"/>
    </row>
    <row r="86" ht="20" customHeight="1">
      <c r="A86" s="8" t="s">
        <v>276</v>
      </c>
      <c r="B86" s="8"/>
      <c r="C86" s="8" t="s">
        <v>410</v>
      </c>
      <c r="D86" s="8" t="s">
        <v>411</v>
      </c>
      <c r="E86" s="8" t="s">
        <v>445</v>
      </c>
      <c r="F86" s="8" t="s">
        <v>446</v>
      </c>
      <c r="G86" s="8" t="s">
        <v>447</v>
      </c>
      <c r="H86" s="8" t="s">
        <v>448</v>
      </c>
      <c r="I86" s="8" t="s">
        <v>449</v>
      </c>
      <c r="J86" s="8" t="s">
        <v>450</v>
      </c>
      <c r="K86" s="8" t="s">
        <v>1155</v>
      </c>
      <c r="L86" s="8" t="s">
        <v>1156</v>
      </c>
      <c r="M86" s="8" t="s">
        <v>1157</v>
      </c>
      <c r="N86" s="8" t="s">
        <v>1158</v>
      </c>
      <c r="O86" s="8" t="s">
        <v>1159</v>
      </c>
    </row>
    <row r="87">
      <c r="A87" s="9"/>
      <c r="B87" s="9"/>
      <c r="C87" s="12">
        <v>36</v>
      </c>
      <c r="D87" s="12">
        <v>3</v>
      </c>
      <c r="E87" s="8"/>
      <c r="F87" s="12">
        <v>0</v>
      </c>
      <c r="G87" s="8"/>
      <c r="H87" s="12">
        <v>0</v>
      </c>
      <c r="I87" s="8"/>
      <c r="J87" s="12">
        <v>0</v>
      </c>
      <c r="K87" s="8"/>
      <c r="L87" s="12">
        <v>0</v>
      </c>
      <c r="M87" s="12">
        <v>432582</v>
      </c>
      <c r="N87" s="8" t="s">
        <v>44</v>
      </c>
      <c r="O87" s="12">
        <f>M87</f>
      </c>
    </row>
    <row r="88" ht="50" customHeight="1">
      <c r="A88" s="9" t="s">
        <v>478</v>
      </c>
      <c r="B88" s="9"/>
      <c r="C88" s="8" t="s">
        <v>46</v>
      </c>
      <c r="D88" s="12">
        <f>SUM(D87:D87)</f>
      </c>
      <c r="E88" s="12">
        <f>SUM(E87:E87)</f>
      </c>
      <c r="F88" s="8" t="s">
        <v>46</v>
      </c>
      <c r="G88" s="12">
        <f>SUM(G87:G87)</f>
      </c>
      <c r="H88" s="8" t="s">
        <v>46</v>
      </c>
      <c r="I88" s="12">
        <f>SUM(I87:I87)</f>
      </c>
      <c r="J88" s="8" t="s">
        <v>46</v>
      </c>
      <c r="K88" s="12">
        <f>SUM(K87:K87)</f>
      </c>
      <c r="L88" s="8" t="s">
        <v>46</v>
      </c>
      <c r="M88" s="12">
        <f>SUM(M87:M87)</f>
      </c>
      <c r="N88" s="8" t="s">
        <v>386</v>
      </c>
      <c r="O88" s="12">
        <f>SUM(O87:O87)</f>
      </c>
    </row>
    <row r="89" ht="10" customHeight="1">
</row>
    <row r="90" ht="45" customHeight="1">
      <c r="A90" s="3" t="s">
        <v>1505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ht="10" customHeight="1">
</row>
    <row r="92" ht="45" customHeight="1">
      <c r="A92" s="8" t="s">
        <v>1483</v>
      </c>
      <c r="B92" s="8"/>
      <c r="C92" s="8" t="s">
        <v>1484</v>
      </c>
      <c r="D92" s="8" t="s">
        <v>1486</v>
      </c>
      <c r="E92" s="8" t="s">
        <v>1487</v>
      </c>
      <c r="F92" s="8" t="s">
        <v>1488</v>
      </c>
      <c r="G92" s="8" t="s">
        <v>1489</v>
      </c>
      <c r="H92" s="8"/>
      <c r="I92" s="8" t="s">
        <v>1490</v>
      </c>
      <c r="J92" s="8" t="s">
        <v>1472</v>
      </c>
      <c r="K92" s="8" t="s">
        <v>1491</v>
      </c>
      <c r="L92" s="8" t="s">
        <v>1492</v>
      </c>
      <c r="M92" s="8" t="s">
        <v>1493</v>
      </c>
    </row>
    <row r="93" ht="45" customHeight="1">
      <c r="A93" s="8"/>
      <c r="B93" s="0"/>
      <c r="C93" s="8"/>
      <c r="D93" s="8"/>
      <c r="E93" s="8"/>
      <c r="F93" s="8"/>
      <c r="G93" s="8" t="s">
        <v>1478</v>
      </c>
      <c r="H93" s="8" t="s">
        <v>510</v>
      </c>
      <c r="I93" s="8"/>
      <c r="J93" s="8"/>
      <c r="K93" s="8"/>
      <c r="L93" s="8"/>
      <c r="M93" s="8"/>
    </row>
    <row r="94" ht="20" customHeight="1">
      <c r="A94" s="8" t="s">
        <v>276</v>
      </c>
      <c r="B94" s="8"/>
      <c r="C94" s="8" t="s">
        <v>370</v>
      </c>
      <c r="D94" s="8" t="s">
        <v>371</v>
      </c>
      <c r="E94" s="8" t="s">
        <v>372</v>
      </c>
      <c r="F94" s="8" t="s">
        <v>373</v>
      </c>
      <c r="G94" s="8" t="s">
        <v>374</v>
      </c>
      <c r="H94" s="8" t="s">
        <v>29</v>
      </c>
      <c r="I94" s="8" t="s">
        <v>405</v>
      </c>
      <c r="J94" s="8" t="s">
        <v>406</v>
      </c>
      <c r="K94" s="8" t="s">
        <v>407</v>
      </c>
      <c r="L94" s="8" t="s">
        <v>408</v>
      </c>
      <c r="M94" s="8" t="s">
        <v>409</v>
      </c>
    </row>
    <row r="95">
      <c r="A95" s="9"/>
      <c r="B95" s="9"/>
      <c r="C95" s="8"/>
      <c r="D95" s="8"/>
      <c r="E95" s="12">
        <v>0</v>
      </c>
      <c r="F95" s="12">
        <v>1</v>
      </c>
      <c r="G95" s="8"/>
      <c r="H95" s="12">
        <v>0</v>
      </c>
      <c r="I95" s="12">
        <v>0</v>
      </c>
      <c r="J95" s="8" t="s">
        <v>1494</v>
      </c>
      <c r="K95" s="12">
        <v>12</v>
      </c>
      <c r="L95" s="12">
        <v>1</v>
      </c>
      <c r="M95" s="12">
        <v>0</v>
      </c>
    </row>
    <row r="96">
      <c r="A96" s="9"/>
      <c r="B96" s="9"/>
      <c r="C96" s="8"/>
      <c r="D96" s="8"/>
      <c r="E96" s="12">
        <v>0</v>
      </c>
      <c r="F96" s="12">
        <v>1</v>
      </c>
      <c r="G96" s="8"/>
      <c r="H96" s="12">
        <v>0</v>
      </c>
      <c r="I96" s="12">
        <v>0</v>
      </c>
      <c r="J96" s="8" t="s">
        <v>1506</v>
      </c>
      <c r="K96" s="12">
        <v>12</v>
      </c>
      <c r="L96" s="12">
        <v>1</v>
      </c>
      <c r="M96" s="12">
        <v>0</v>
      </c>
    </row>
    <row r="97">
      <c r="A97" s="9"/>
      <c r="B97" s="9"/>
      <c r="C97" s="8"/>
      <c r="D97" s="8"/>
      <c r="E97" s="12">
        <v>0</v>
      </c>
      <c r="F97" s="12">
        <v>1</v>
      </c>
      <c r="G97" s="8"/>
      <c r="H97" s="12">
        <v>0</v>
      </c>
      <c r="I97" s="12">
        <v>0</v>
      </c>
      <c r="J97" s="8" t="s">
        <v>1507</v>
      </c>
      <c r="K97" s="12">
        <v>12</v>
      </c>
      <c r="L97" s="12">
        <v>1</v>
      </c>
      <c r="M97" s="12">
        <v>0</v>
      </c>
    </row>
    <row r="98" ht="50" customHeight="1">
      <c r="A98" s="9" t="s">
        <v>478</v>
      </c>
      <c r="B98" s="9"/>
      <c r="C98" s="8" t="s">
        <v>46</v>
      </c>
      <c r="D98" s="8" t="s">
        <v>46</v>
      </c>
      <c r="E98" s="12">
        <f>SUM(E95:E97)</f>
      </c>
      <c r="F98" s="8" t="s">
        <v>46</v>
      </c>
      <c r="G98" s="8" t="s">
        <v>46</v>
      </c>
      <c r="H98" s="12">
        <f>SUM(H95:H97)</f>
      </c>
      <c r="I98" s="12">
        <f>SUM(I95:I97)</f>
      </c>
      <c r="J98" s="8" t="s">
        <v>46</v>
      </c>
      <c r="K98" s="8" t="s">
        <v>46</v>
      </c>
      <c r="L98" s="8" t="s">
        <v>46</v>
      </c>
      <c r="M98" s="12">
        <f>SUM(M95:M97)</f>
      </c>
    </row>
    <row r="99" ht="10" customHeight="1">
</row>
    <row r="100" ht="45" customHeight="1">
      <c r="A100" s="8" t="s">
        <v>1483</v>
      </c>
      <c r="B100" s="8"/>
      <c r="C100" s="8" t="s">
        <v>1495</v>
      </c>
      <c r="D100" s="8" t="s">
        <v>1496</v>
      </c>
      <c r="E100" s="8" t="s">
        <v>1497</v>
      </c>
      <c r="F100" s="8"/>
      <c r="G100" s="8"/>
      <c r="H100" s="8"/>
      <c r="I100" s="8"/>
      <c r="J100" s="8"/>
      <c r="K100" s="8"/>
      <c r="L100" s="8"/>
      <c r="M100" s="8" t="s">
        <v>1498</v>
      </c>
      <c r="N100" s="8" t="s">
        <v>36</v>
      </c>
      <c r="O100" s="8" t="s">
        <v>1499</v>
      </c>
    </row>
    <row r="101" ht="45" customHeight="1">
      <c r="A101" s="8"/>
      <c r="B101" s="0"/>
      <c r="C101" s="8"/>
      <c r="D101" s="8"/>
      <c r="E101" s="8" t="s">
        <v>1500</v>
      </c>
      <c r="F101" s="8"/>
      <c r="G101" s="8" t="s">
        <v>1501</v>
      </c>
      <c r="H101" s="8"/>
      <c r="I101" s="8" t="s">
        <v>1502</v>
      </c>
      <c r="J101" s="8"/>
      <c r="K101" s="8" t="s">
        <v>1503</v>
      </c>
      <c r="L101" s="8"/>
      <c r="M101" s="8"/>
      <c r="N101" s="8"/>
      <c r="O101" s="8"/>
    </row>
    <row r="102" ht="45" customHeight="1">
      <c r="A102" s="8"/>
      <c r="B102" s="0"/>
      <c r="C102" s="8"/>
      <c r="D102" s="8"/>
      <c r="E102" s="8" t="s">
        <v>1478</v>
      </c>
      <c r="F102" s="8" t="s">
        <v>1504</v>
      </c>
      <c r="G102" s="8" t="s">
        <v>1478</v>
      </c>
      <c r="H102" s="8" t="s">
        <v>1504</v>
      </c>
      <c r="I102" s="8" t="s">
        <v>1478</v>
      </c>
      <c r="J102" s="8" t="s">
        <v>510</v>
      </c>
      <c r="K102" s="8" t="s">
        <v>1478</v>
      </c>
      <c r="L102" s="8" t="s">
        <v>510</v>
      </c>
      <c r="M102" s="8"/>
      <c r="N102" s="8"/>
      <c r="O102" s="8"/>
    </row>
    <row r="103" ht="20" customHeight="1">
      <c r="A103" s="8" t="s">
        <v>276</v>
      </c>
      <c r="B103" s="8"/>
      <c r="C103" s="8" t="s">
        <v>410</v>
      </c>
      <c r="D103" s="8" t="s">
        <v>411</v>
      </c>
      <c r="E103" s="8" t="s">
        <v>445</v>
      </c>
      <c r="F103" s="8" t="s">
        <v>446</v>
      </c>
      <c r="G103" s="8" t="s">
        <v>447</v>
      </c>
      <c r="H103" s="8" t="s">
        <v>448</v>
      </c>
      <c r="I103" s="8" t="s">
        <v>449</v>
      </c>
      <c r="J103" s="8" t="s">
        <v>450</v>
      </c>
      <c r="K103" s="8" t="s">
        <v>1155</v>
      </c>
      <c r="L103" s="8" t="s">
        <v>1156</v>
      </c>
      <c r="M103" s="8" t="s">
        <v>1157</v>
      </c>
      <c r="N103" s="8" t="s">
        <v>1158</v>
      </c>
      <c r="O103" s="8" t="s">
        <v>1159</v>
      </c>
    </row>
    <row r="104">
      <c r="A104" s="9"/>
      <c r="B104" s="9"/>
      <c r="C104" s="12">
        <v>36</v>
      </c>
      <c r="D104" s="12">
        <v>3</v>
      </c>
      <c r="E104" s="8"/>
      <c r="F104" s="12">
        <v>0</v>
      </c>
      <c r="G104" s="8"/>
      <c r="H104" s="12">
        <v>0</v>
      </c>
      <c r="I104" s="8"/>
      <c r="J104" s="12">
        <v>0</v>
      </c>
      <c r="K104" s="8"/>
      <c r="L104" s="12">
        <v>0</v>
      </c>
      <c r="M104" s="12">
        <v>0</v>
      </c>
      <c r="N104" s="8" t="s">
        <v>44</v>
      </c>
      <c r="O104" s="12">
        <f>M104</f>
      </c>
    </row>
    <row r="105" ht="50" customHeight="1">
      <c r="A105" s="9" t="s">
        <v>478</v>
      </c>
      <c r="B105" s="9"/>
      <c r="C105" s="8" t="s">
        <v>46</v>
      </c>
      <c r="D105" s="12">
        <f>SUM(D104:D104)</f>
      </c>
      <c r="E105" s="12">
        <f>SUM(E104:E104)</f>
      </c>
      <c r="F105" s="8" t="s">
        <v>46</v>
      </c>
      <c r="G105" s="12">
        <f>SUM(G104:G104)</f>
      </c>
      <c r="H105" s="8" t="s">
        <v>46</v>
      </c>
      <c r="I105" s="12">
        <f>SUM(I104:I104)</f>
      </c>
      <c r="J105" s="8" t="s">
        <v>46</v>
      </c>
      <c r="K105" s="12">
        <f>SUM(K104:K104)</f>
      </c>
      <c r="L105" s="8" t="s">
        <v>46</v>
      </c>
      <c r="M105" s="12">
        <f>SUM(M104:M104)</f>
      </c>
      <c r="N105" s="8" t="s">
        <v>386</v>
      </c>
      <c r="O105" s="12">
        <f>SUM(O104:O104)</f>
      </c>
    </row>
    <row r="106" ht="10" customHeight="1">
</row>
    <row r="107" ht="45" customHeight="1">
      <c r="A107" s="3" t="s">
        <v>1508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ht="10" customHeight="1">
</row>
    <row r="109" ht="45" customHeight="1">
      <c r="A109" s="8" t="s">
        <v>1483</v>
      </c>
      <c r="B109" s="8"/>
      <c r="C109" s="8" t="s">
        <v>1484</v>
      </c>
      <c r="D109" s="8" t="s">
        <v>1486</v>
      </c>
      <c r="E109" s="8" t="s">
        <v>1487</v>
      </c>
      <c r="F109" s="8" t="s">
        <v>1488</v>
      </c>
      <c r="G109" s="8" t="s">
        <v>1489</v>
      </c>
      <c r="H109" s="8"/>
      <c r="I109" s="8" t="s">
        <v>1490</v>
      </c>
      <c r="J109" s="8" t="s">
        <v>1472</v>
      </c>
      <c r="K109" s="8" t="s">
        <v>1491</v>
      </c>
      <c r="L109" s="8" t="s">
        <v>1492</v>
      </c>
      <c r="M109" s="8" t="s">
        <v>1493</v>
      </c>
    </row>
    <row r="110" ht="45" customHeight="1">
      <c r="A110" s="8"/>
      <c r="B110" s="0"/>
      <c r="C110" s="8"/>
      <c r="D110" s="8"/>
      <c r="E110" s="8"/>
      <c r="F110" s="8"/>
      <c r="G110" s="8" t="s">
        <v>1478</v>
      </c>
      <c r="H110" s="8" t="s">
        <v>510</v>
      </c>
      <c r="I110" s="8"/>
      <c r="J110" s="8"/>
      <c r="K110" s="8"/>
      <c r="L110" s="8"/>
      <c r="M110" s="8"/>
    </row>
    <row r="111" ht="20" customHeight="1">
      <c r="A111" s="8" t="s">
        <v>276</v>
      </c>
      <c r="B111" s="8"/>
      <c r="C111" s="8" t="s">
        <v>370</v>
      </c>
      <c r="D111" s="8" t="s">
        <v>371</v>
      </c>
      <c r="E111" s="8" t="s">
        <v>372</v>
      </c>
      <c r="F111" s="8" t="s">
        <v>373</v>
      </c>
      <c r="G111" s="8" t="s">
        <v>374</v>
      </c>
      <c r="H111" s="8" t="s">
        <v>29</v>
      </c>
      <c r="I111" s="8" t="s">
        <v>405</v>
      </c>
      <c r="J111" s="8" t="s">
        <v>406</v>
      </c>
      <c r="K111" s="8" t="s">
        <v>407</v>
      </c>
      <c r="L111" s="8" t="s">
        <v>408</v>
      </c>
      <c r="M111" s="8" t="s">
        <v>409</v>
      </c>
    </row>
    <row r="112">
      <c r="A112" s="9"/>
      <c r="B112" s="9"/>
      <c r="C112" s="8"/>
      <c r="D112" s="8"/>
      <c r="E112" s="12">
        <v>0</v>
      </c>
      <c r="F112" s="12">
        <v>1</v>
      </c>
      <c r="G112" s="8"/>
      <c r="H112" s="12">
        <v>0</v>
      </c>
      <c r="I112" s="12">
        <v>0</v>
      </c>
      <c r="J112" s="8" t="s">
        <v>1494</v>
      </c>
      <c r="K112" s="12">
        <v>12</v>
      </c>
      <c r="L112" s="12">
        <v>1</v>
      </c>
      <c r="M112" s="12">
        <v>0</v>
      </c>
    </row>
    <row r="113">
      <c r="A113" s="9"/>
      <c r="B113" s="9"/>
      <c r="C113" s="8"/>
      <c r="D113" s="8"/>
      <c r="E113" s="12">
        <v>0</v>
      </c>
      <c r="F113" s="12">
        <v>1</v>
      </c>
      <c r="G113" s="8"/>
      <c r="H113" s="12">
        <v>0</v>
      </c>
      <c r="I113" s="12">
        <v>0</v>
      </c>
      <c r="J113" s="8" t="s">
        <v>1506</v>
      </c>
      <c r="K113" s="12">
        <v>12</v>
      </c>
      <c r="L113" s="12">
        <v>1</v>
      </c>
      <c r="M113" s="12">
        <v>0</v>
      </c>
    </row>
    <row r="114">
      <c r="A114" s="9"/>
      <c r="B114" s="9"/>
      <c r="C114" s="8"/>
      <c r="D114" s="8"/>
      <c r="E114" s="12">
        <v>0</v>
      </c>
      <c r="F114" s="12">
        <v>1</v>
      </c>
      <c r="G114" s="8"/>
      <c r="H114" s="12">
        <v>0</v>
      </c>
      <c r="I114" s="12">
        <v>0</v>
      </c>
      <c r="J114" s="8" t="s">
        <v>1507</v>
      </c>
      <c r="K114" s="12">
        <v>12</v>
      </c>
      <c r="L114" s="12">
        <v>1</v>
      </c>
      <c r="M114" s="12">
        <v>0</v>
      </c>
    </row>
    <row r="115" ht="50" customHeight="1">
      <c r="A115" s="9" t="s">
        <v>478</v>
      </c>
      <c r="B115" s="9"/>
      <c r="C115" s="8" t="s">
        <v>46</v>
      </c>
      <c r="D115" s="8" t="s">
        <v>46</v>
      </c>
      <c r="E115" s="12">
        <f>SUM(E112:E114)</f>
      </c>
      <c r="F115" s="8" t="s">
        <v>46</v>
      </c>
      <c r="G115" s="8" t="s">
        <v>46</v>
      </c>
      <c r="H115" s="12">
        <f>SUM(H112:H114)</f>
      </c>
      <c r="I115" s="12">
        <f>SUM(I112:I114)</f>
      </c>
      <c r="J115" s="8" t="s">
        <v>46</v>
      </c>
      <c r="K115" s="8" t="s">
        <v>46</v>
      </c>
      <c r="L115" s="8" t="s">
        <v>46</v>
      </c>
      <c r="M115" s="12">
        <f>SUM(M112:M114)</f>
      </c>
    </row>
    <row r="116" ht="10" customHeight="1">
</row>
    <row r="117" ht="45" customHeight="1">
      <c r="A117" s="8" t="s">
        <v>1483</v>
      </c>
      <c r="B117" s="8"/>
      <c r="C117" s="8" t="s">
        <v>1495</v>
      </c>
      <c r="D117" s="8" t="s">
        <v>1496</v>
      </c>
      <c r="E117" s="8" t="s">
        <v>1497</v>
      </c>
      <c r="F117" s="8"/>
      <c r="G117" s="8"/>
      <c r="H117" s="8"/>
      <c r="I117" s="8"/>
      <c r="J117" s="8"/>
      <c r="K117" s="8"/>
      <c r="L117" s="8"/>
      <c r="M117" s="8" t="s">
        <v>1498</v>
      </c>
      <c r="N117" s="8" t="s">
        <v>36</v>
      </c>
      <c r="O117" s="8" t="s">
        <v>1499</v>
      </c>
    </row>
    <row r="118" ht="45" customHeight="1">
      <c r="A118" s="8"/>
      <c r="B118" s="0"/>
      <c r="C118" s="8"/>
      <c r="D118" s="8"/>
      <c r="E118" s="8" t="s">
        <v>1500</v>
      </c>
      <c r="F118" s="8"/>
      <c r="G118" s="8" t="s">
        <v>1501</v>
      </c>
      <c r="H118" s="8"/>
      <c r="I118" s="8" t="s">
        <v>1502</v>
      </c>
      <c r="J118" s="8"/>
      <c r="K118" s="8" t="s">
        <v>1503</v>
      </c>
      <c r="L118" s="8"/>
      <c r="M118" s="8"/>
      <c r="N118" s="8"/>
      <c r="O118" s="8"/>
    </row>
    <row r="119" ht="45" customHeight="1">
      <c r="A119" s="8"/>
      <c r="B119" s="0"/>
      <c r="C119" s="8"/>
      <c r="D119" s="8"/>
      <c r="E119" s="8" t="s">
        <v>1478</v>
      </c>
      <c r="F119" s="8" t="s">
        <v>1504</v>
      </c>
      <c r="G119" s="8" t="s">
        <v>1478</v>
      </c>
      <c r="H119" s="8" t="s">
        <v>1504</v>
      </c>
      <c r="I119" s="8" t="s">
        <v>1478</v>
      </c>
      <c r="J119" s="8" t="s">
        <v>510</v>
      </c>
      <c r="K119" s="8" t="s">
        <v>1478</v>
      </c>
      <c r="L119" s="8" t="s">
        <v>510</v>
      </c>
      <c r="M119" s="8"/>
      <c r="N119" s="8"/>
      <c r="O119" s="8"/>
    </row>
    <row r="120" ht="20" customHeight="1">
      <c r="A120" s="8" t="s">
        <v>276</v>
      </c>
      <c r="B120" s="8"/>
      <c r="C120" s="8" t="s">
        <v>410</v>
      </c>
      <c r="D120" s="8" t="s">
        <v>411</v>
      </c>
      <c r="E120" s="8" t="s">
        <v>445</v>
      </c>
      <c r="F120" s="8" t="s">
        <v>446</v>
      </c>
      <c r="G120" s="8" t="s">
        <v>447</v>
      </c>
      <c r="H120" s="8" t="s">
        <v>448</v>
      </c>
      <c r="I120" s="8" t="s">
        <v>449</v>
      </c>
      <c r="J120" s="8" t="s">
        <v>450</v>
      </c>
      <c r="K120" s="8" t="s">
        <v>1155</v>
      </c>
      <c r="L120" s="8" t="s">
        <v>1156</v>
      </c>
      <c r="M120" s="8" t="s">
        <v>1157</v>
      </c>
      <c r="N120" s="8" t="s">
        <v>1158</v>
      </c>
      <c r="O120" s="8" t="s">
        <v>1159</v>
      </c>
    </row>
    <row r="121">
      <c r="A121" s="9"/>
      <c r="B121" s="9"/>
      <c r="C121" s="12">
        <v>36</v>
      </c>
      <c r="D121" s="12">
        <v>3</v>
      </c>
      <c r="E121" s="8"/>
      <c r="F121" s="12">
        <v>0</v>
      </c>
      <c r="G121" s="8"/>
      <c r="H121" s="12">
        <v>0</v>
      </c>
      <c r="I121" s="8"/>
      <c r="J121" s="12">
        <v>0</v>
      </c>
      <c r="K121" s="8"/>
      <c r="L121" s="12">
        <v>0</v>
      </c>
      <c r="M121" s="12">
        <v>0</v>
      </c>
      <c r="N121" s="8" t="s">
        <v>44</v>
      </c>
      <c r="O121" s="12">
        <f>M121</f>
      </c>
    </row>
    <row r="122" ht="50" customHeight="1">
      <c r="A122" s="9" t="s">
        <v>478</v>
      </c>
      <c r="B122" s="9"/>
      <c r="C122" s="8" t="s">
        <v>46</v>
      </c>
      <c r="D122" s="12">
        <f>SUM(D121:D121)</f>
      </c>
      <c r="E122" s="12">
        <f>SUM(E121:E121)</f>
      </c>
      <c r="F122" s="8" t="s">
        <v>46</v>
      </c>
      <c r="G122" s="12">
        <f>SUM(G121:G121)</f>
      </c>
      <c r="H122" s="8" t="s">
        <v>46</v>
      </c>
      <c r="I122" s="12">
        <f>SUM(I121:I121)</f>
      </c>
      <c r="J122" s="8" t="s">
        <v>46</v>
      </c>
      <c r="K122" s="12">
        <f>SUM(K121:K121)</f>
      </c>
      <c r="L122" s="8" t="s">
        <v>46</v>
      </c>
      <c r="M122" s="12">
        <f>SUM(M121:M121)</f>
      </c>
      <c r="N122" s="8" t="s">
        <v>386</v>
      </c>
      <c r="O122" s="12">
        <f>SUM(O121:O121)</f>
      </c>
    </row>
    <row r="123" ht="10" customHeight="1">
</row>
    <row r="124" ht="45" customHeight="1">
      <c r="A124" s="3" t="s">
        <v>1509</v>
      </c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ht="10" customHeight="1">
</row>
    <row r="126" ht="45" customHeight="1">
      <c r="A126" s="8" t="s">
        <v>35</v>
      </c>
      <c r="B126" s="8"/>
      <c r="C126" s="8" t="s">
        <v>724</v>
      </c>
      <c r="D126" s="8" t="s">
        <v>36</v>
      </c>
      <c r="E126" s="8" t="s">
        <v>38</v>
      </c>
      <c r="F126" s="8"/>
      <c r="G126" s="8"/>
    </row>
    <row r="127" ht="45" customHeight="1">
      <c r="A127" s="8"/>
      <c r="B127" s="0"/>
      <c r="C127" s="8"/>
      <c r="D127" s="8"/>
      <c r="E127" s="8" t="s">
        <v>367</v>
      </c>
      <c r="F127" s="8" t="s">
        <v>368</v>
      </c>
      <c r="G127" s="8" t="s">
        <v>369</v>
      </c>
    </row>
    <row r="128" ht="20" customHeight="1">
      <c r="A128" s="8" t="s">
        <v>276</v>
      </c>
      <c r="B128" s="8"/>
      <c r="C128" s="8" t="s">
        <v>370</v>
      </c>
      <c r="D128" s="8" t="s">
        <v>371</v>
      </c>
      <c r="E128" s="8" t="s">
        <v>372</v>
      </c>
      <c r="F128" s="8" t="s">
        <v>373</v>
      </c>
      <c r="G128" s="8" t="s">
        <v>374</v>
      </c>
    </row>
    <row r="129" ht="20" customHeight="1">
      <c r="A129" s="9" t="s">
        <v>1510</v>
      </c>
      <c r="B129" s="9"/>
      <c r="C129" s="8" t="s">
        <v>1511</v>
      </c>
      <c r="D129" s="8" t="s">
        <v>44</v>
      </c>
      <c r="E129" s="12">
        <v>435682</v>
      </c>
      <c r="F129" s="12">
        <v>0</v>
      </c>
      <c r="G129" s="12">
        <v>0</v>
      </c>
    </row>
    <row r="130" ht="10" customHeight="1">
</row>
    <row r="131" ht="45" customHeight="1">
      <c r="A131" s="3" t="s">
        <v>1512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ht="10" customHeight="1">
</row>
    <row r="133" ht="45" customHeight="1">
      <c r="A133" s="8" t="s">
        <v>35</v>
      </c>
      <c r="B133" s="8"/>
      <c r="C133" s="8" t="s">
        <v>36</v>
      </c>
      <c r="D133" s="8" t="s">
        <v>38</v>
      </c>
      <c r="E133" s="8"/>
      <c r="F133" s="8"/>
    </row>
    <row r="134" ht="45" customHeight="1">
      <c r="A134" s="8"/>
      <c r="B134" s="0"/>
      <c r="C134" s="8"/>
      <c r="D134" s="8" t="s">
        <v>367</v>
      </c>
      <c r="E134" s="8" t="s">
        <v>368</v>
      </c>
      <c r="F134" s="8" t="s">
        <v>369</v>
      </c>
    </row>
    <row r="135" ht="20" customHeight="1">
      <c r="A135" s="8" t="s">
        <v>276</v>
      </c>
      <c r="B135" s="8"/>
      <c r="C135" s="8" t="s">
        <v>370</v>
      </c>
      <c r="D135" s="8" t="s">
        <v>371</v>
      </c>
      <c r="E135" s="8" t="s">
        <v>372</v>
      </c>
      <c r="F135" s="8" t="s">
        <v>373</v>
      </c>
    </row>
    <row r="136" ht="20" customHeight="1">
      <c r="A136" s="9" t="s">
        <v>730</v>
      </c>
      <c r="B136" s="9"/>
      <c r="C136" s="8" t="s">
        <v>44</v>
      </c>
      <c r="D136" s="12">
        <v>435682</v>
      </c>
      <c r="E136" s="12">
        <v>0</v>
      </c>
      <c r="F136" s="12">
        <v>0</v>
      </c>
    </row>
  </sheetData>
  <sheetProtection password="C492" sheet="1" objects="1" scenarios="1"/>
  <mergeCells>
    <mergeCell ref="A2:O2"/>
    <mergeCell ref="A4:M4"/>
    <mergeCell ref="B7:M7"/>
    <mergeCell ref="B8:M8"/>
    <mergeCell ref="B9:M9"/>
    <mergeCell ref="A11:O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O23"/>
    <mergeCell ref="A25:B26"/>
    <mergeCell ref="C25:C26"/>
    <mergeCell ref="D25:F25"/>
    <mergeCell ref="A27:B27"/>
    <mergeCell ref="A28:B28"/>
    <mergeCell ref="A29:B29"/>
    <mergeCell ref="A30:B30"/>
    <mergeCell ref="A31:B31"/>
    <mergeCell ref="A33:O33"/>
    <mergeCell ref="A35:B36"/>
    <mergeCell ref="C35:C36"/>
    <mergeCell ref="D35:F35"/>
    <mergeCell ref="A37:B37"/>
    <mergeCell ref="A38:B38"/>
    <mergeCell ref="A40:O40"/>
    <mergeCell ref="A41:O41"/>
    <mergeCell ref="A43:B44"/>
    <mergeCell ref="C43:D43"/>
    <mergeCell ref="E43:F43"/>
    <mergeCell ref="G43:G44"/>
    <mergeCell ref="H43:H44"/>
    <mergeCell ref="I43:I44"/>
    <mergeCell ref="J43:J44"/>
    <mergeCell ref="K43:L43"/>
    <mergeCell ref="M43:M44"/>
    <mergeCell ref="N43:N44"/>
    <mergeCell ref="O43:O44"/>
    <mergeCell ref="A45:B45"/>
    <mergeCell ref="A46:B46"/>
    <mergeCell ref="A47:B47"/>
    <mergeCell ref="A49:O49"/>
    <mergeCell ref="A51:B52"/>
    <mergeCell ref="C51:D51"/>
    <mergeCell ref="E51:F51"/>
    <mergeCell ref="G51:G52"/>
    <mergeCell ref="H51:H52"/>
    <mergeCell ref="I51:I52"/>
    <mergeCell ref="J51:J52"/>
    <mergeCell ref="K51:L51"/>
    <mergeCell ref="M51:M52"/>
    <mergeCell ref="N51:N52"/>
    <mergeCell ref="O51:O52"/>
    <mergeCell ref="A53:B53"/>
    <mergeCell ref="A54:B54"/>
    <mergeCell ref="A55:B55"/>
    <mergeCell ref="A57:O57"/>
    <mergeCell ref="A59:B60"/>
    <mergeCell ref="C59:D59"/>
    <mergeCell ref="E59:F59"/>
    <mergeCell ref="G59:G60"/>
    <mergeCell ref="H59:H60"/>
    <mergeCell ref="I59:I60"/>
    <mergeCell ref="J59:J60"/>
    <mergeCell ref="K59:L59"/>
    <mergeCell ref="M59:M60"/>
    <mergeCell ref="N59:N60"/>
    <mergeCell ref="O59:O60"/>
    <mergeCell ref="A61:B61"/>
    <mergeCell ref="A62:B62"/>
    <mergeCell ref="A63:B63"/>
    <mergeCell ref="A65:O65"/>
    <mergeCell ref="A67:B68"/>
    <mergeCell ref="C67:C68"/>
    <mergeCell ref="D67:D68"/>
    <mergeCell ref="E67:G67"/>
    <mergeCell ref="A69:B69"/>
    <mergeCell ref="A70:B70"/>
    <mergeCell ref="A73:O73"/>
    <mergeCell ref="A75:B76"/>
    <mergeCell ref="C75:C76"/>
    <mergeCell ref="D75:D76"/>
    <mergeCell ref="E75:E76"/>
    <mergeCell ref="F75:F76"/>
    <mergeCell ref="G75:H75"/>
    <mergeCell ref="I75:I76"/>
    <mergeCell ref="J75:J76"/>
    <mergeCell ref="K75:K76"/>
    <mergeCell ref="L75:L76"/>
    <mergeCell ref="M75:M76"/>
    <mergeCell ref="A77:B77"/>
    <mergeCell ref="A78:B78"/>
    <mergeCell ref="A79:B79"/>
    <mergeCell ref="A80:B80"/>
    <mergeCell ref="A81:B81"/>
    <mergeCell ref="A83:B85"/>
    <mergeCell ref="C83:C85"/>
    <mergeCell ref="D83:D85"/>
    <mergeCell ref="E83:L83"/>
    <mergeCell ref="M83:M85"/>
    <mergeCell ref="N83:N85"/>
    <mergeCell ref="O83:O85"/>
    <mergeCell ref="E84:F84"/>
    <mergeCell ref="G84:H84"/>
    <mergeCell ref="I84:J84"/>
    <mergeCell ref="K84:L84"/>
    <mergeCell ref="A86:B86"/>
    <mergeCell ref="A87:B87"/>
    <mergeCell ref="A88:B88"/>
    <mergeCell ref="A90:O90"/>
    <mergeCell ref="A92:B93"/>
    <mergeCell ref="C92:C93"/>
    <mergeCell ref="D92:D93"/>
    <mergeCell ref="E92:E93"/>
    <mergeCell ref="F92:F93"/>
    <mergeCell ref="G92:H92"/>
    <mergeCell ref="I92:I93"/>
    <mergeCell ref="J92:J93"/>
    <mergeCell ref="K92:K93"/>
    <mergeCell ref="L92:L93"/>
    <mergeCell ref="M92:M93"/>
    <mergeCell ref="A94:B94"/>
    <mergeCell ref="A95:B95"/>
    <mergeCell ref="A96:B96"/>
    <mergeCell ref="A97:B97"/>
    <mergeCell ref="A98:B98"/>
    <mergeCell ref="A100:B102"/>
    <mergeCell ref="C100:C102"/>
    <mergeCell ref="D100:D102"/>
    <mergeCell ref="E100:L100"/>
    <mergeCell ref="M100:M102"/>
    <mergeCell ref="N100:N102"/>
    <mergeCell ref="O100:O102"/>
    <mergeCell ref="E101:F101"/>
    <mergeCell ref="G101:H101"/>
    <mergeCell ref="I101:J101"/>
    <mergeCell ref="K101:L101"/>
    <mergeCell ref="A103:B103"/>
    <mergeCell ref="A104:B104"/>
    <mergeCell ref="A105:B105"/>
    <mergeCell ref="A107:O107"/>
    <mergeCell ref="A109:B110"/>
    <mergeCell ref="C109:C110"/>
    <mergeCell ref="D109:D110"/>
    <mergeCell ref="E109:E110"/>
    <mergeCell ref="F109:F110"/>
    <mergeCell ref="G109:H109"/>
    <mergeCell ref="I109:I110"/>
    <mergeCell ref="J109:J110"/>
    <mergeCell ref="K109:K110"/>
    <mergeCell ref="L109:L110"/>
    <mergeCell ref="M109:M110"/>
    <mergeCell ref="A111:B111"/>
    <mergeCell ref="A112:B112"/>
    <mergeCell ref="A113:B113"/>
    <mergeCell ref="A114:B114"/>
    <mergeCell ref="A115:B115"/>
    <mergeCell ref="A117:B119"/>
    <mergeCell ref="C117:C119"/>
    <mergeCell ref="D117:D119"/>
    <mergeCell ref="E117:L117"/>
    <mergeCell ref="M117:M119"/>
    <mergeCell ref="N117:N119"/>
    <mergeCell ref="O117:O119"/>
    <mergeCell ref="E118:F118"/>
    <mergeCell ref="G118:H118"/>
    <mergeCell ref="I118:J118"/>
    <mergeCell ref="K118:L118"/>
    <mergeCell ref="A120:B120"/>
    <mergeCell ref="A121:B121"/>
    <mergeCell ref="A122:B122"/>
    <mergeCell ref="A124:O124"/>
    <mergeCell ref="A126:B127"/>
    <mergeCell ref="C126:C127"/>
    <mergeCell ref="D126:D127"/>
    <mergeCell ref="E126:G126"/>
    <mergeCell ref="A128:B128"/>
    <mergeCell ref="A129:B129"/>
    <mergeCell ref="A131:O131"/>
    <mergeCell ref="A133:B134"/>
    <mergeCell ref="C133:C134"/>
    <mergeCell ref="D133:F133"/>
    <mergeCell ref="A135:B135"/>
    <mergeCell ref="A136:B136"/>
  </mergeCells>
  <phoneticPr fontId="0" type="noConversion"/>
  <pageMargins left="0.4" right="0.4" top="0.4" bottom="0.4" header="0.1" footer="0.1"/>
  <pageSetup paperSize="9" fitToHeight="0" orientation="landscape" verticalDpi="0" r:id="rId27"/>
  <headerFooter>
    <oddHeader>&amp;R&amp;L&amp;"Verdana,Полужирный"&amp;K000000&amp;R&amp;"Verdana,Полужирный"&amp;K00-014Подготовлено в ЭС РАМЗЭС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8" width="17.19" customWidth="1"/>
  </cols>
  <sheetData>
    <row r="1" ht="10" customHeight="1">
</row>
    <row r="2" ht="45" customHeight="1">
      <c r="A2" s="2" t="s">
        <v>1513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8" t="s">
        <v>17</v>
      </c>
    </row>
    <row r="4" ht="30" customHeight="1">
      <c r="A4" s="4" t="s">
        <v>602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16" t="s">
        <v>18</v>
      </c>
      <c r="R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0"/>
      <c r="P5" s="0"/>
      <c r="Q5" s="16" t="s">
        <v>20</v>
      </c>
      <c r="R5" s="8" t="s">
        <v>21</v>
      </c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16" t="s">
        <v>360</v>
      </c>
      <c r="R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6" t="s">
        <v>362</v>
      </c>
      <c r="R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6"/>
      <c r="R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16" t="s">
        <v>32</v>
      </c>
      <c r="R9" s="8" t="s">
        <v>33</v>
      </c>
    </row>
    <row r="10" ht="10" customHeight="1">
</row>
    <row r="11" ht="45" customHeight="1">
      <c r="A11" s="3" t="s">
        <v>1514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377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604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40" customHeight="1">
      <c r="A18" s="9" t="s">
        <v>1515</v>
      </c>
      <c r="B18" s="9"/>
      <c r="C18" s="8" t="s">
        <v>380</v>
      </c>
      <c r="D18" s="12">
        <v>0</v>
      </c>
      <c r="E18" s="12">
        <v>0</v>
      </c>
      <c r="F18" s="12">
        <v>0</v>
      </c>
    </row>
    <row r="19" ht="40" customHeight="1">
      <c r="A19" s="9" t="s">
        <v>383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40" customHeight="1">
      <c r="A20" s="9" t="s">
        <v>606</v>
      </c>
      <c r="B20" s="9"/>
      <c r="C20" s="8" t="s">
        <v>384</v>
      </c>
      <c r="D20" s="12">
        <v>0</v>
      </c>
      <c r="E20" s="12">
        <v>0</v>
      </c>
      <c r="F20" s="12">
        <v>0</v>
      </c>
    </row>
    <row r="21" ht="50" customHeight="1">
      <c r="A21" s="9" t="s">
        <v>1516</v>
      </c>
      <c r="B21" s="9"/>
      <c r="C21" s="8" t="s">
        <v>386</v>
      </c>
      <c r="D21" s="12">
        <f>D16-D17+D18-D19-D20</f>
      </c>
      <c r="E21" s="12">
        <f>E16-E17+E18-E19-E20</f>
      </c>
      <c r="F21" s="12">
        <f>F16-F17+F18-F19-F20</f>
      </c>
    </row>
    <row r="22" ht="10" customHeight="1">
</row>
    <row r="23" ht="45" customHeight="1">
      <c r="A23" s="3" t="s">
        <v>1517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ht="10" customHeight="1">
</row>
    <row r="25" ht="45" customHeight="1">
      <c r="A25" s="8" t="s">
        <v>35</v>
      </c>
      <c r="B25" s="8"/>
      <c r="C25" s="8" t="s">
        <v>36</v>
      </c>
      <c r="D25" s="8" t="s">
        <v>38</v>
      </c>
      <c r="E25" s="8"/>
      <c r="F25" s="8"/>
    </row>
    <row r="26" ht="4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</row>
    <row r="28" ht="40" customHeight="1">
      <c r="A28" s="9" t="s">
        <v>1518</v>
      </c>
      <c r="B28" s="9"/>
      <c r="C28" s="8" t="s">
        <v>376</v>
      </c>
      <c r="D28" s="12">
        <v>0</v>
      </c>
      <c r="E28" s="12">
        <v>0</v>
      </c>
      <c r="F28" s="12">
        <v>0</v>
      </c>
    </row>
    <row r="29" ht="60" customHeight="1">
      <c r="A29" s="9" t="s">
        <v>1519</v>
      </c>
      <c r="B29" s="9"/>
      <c r="C29" s="8" t="s">
        <v>378</v>
      </c>
      <c r="D29" s="12">
        <v>0</v>
      </c>
      <c r="E29" s="12">
        <v>0</v>
      </c>
      <c r="F29" s="12">
        <v>0</v>
      </c>
    </row>
    <row r="30" ht="20" customHeight="1">
      <c r="A30" s="9" t="s">
        <v>1520</v>
      </c>
      <c r="B30" s="9"/>
      <c r="C30" s="8" t="s">
        <v>380</v>
      </c>
      <c r="D30" s="12">
        <v>0</v>
      </c>
      <c r="E30" s="12">
        <v>0</v>
      </c>
      <c r="F30" s="12">
        <v>0</v>
      </c>
    </row>
    <row r="31" ht="60" customHeight="1">
      <c r="A31" s="9" t="s">
        <v>1521</v>
      </c>
      <c r="B31" s="9"/>
      <c r="C31" s="8" t="s">
        <v>382</v>
      </c>
      <c r="D31" s="12">
        <v>0</v>
      </c>
      <c r="E31" s="12">
        <v>0</v>
      </c>
      <c r="F31" s="12">
        <v>0</v>
      </c>
    </row>
    <row r="32" ht="20" customHeight="1">
      <c r="A32" s="9" t="s">
        <v>1522</v>
      </c>
      <c r="B32" s="9"/>
      <c r="C32" s="8" t="s">
        <v>384</v>
      </c>
      <c r="D32" s="12">
        <v>0</v>
      </c>
      <c r="E32" s="12">
        <v>0</v>
      </c>
      <c r="F32" s="12">
        <v>0</v>
      </c>
    </row>
    <row r="33" ht="20" customHeight="1">
      <c r="A33" s="9" t="s">
        <v>618</v>
      </c>
      <c r="B33" s="9"/>
      <c r="C33" s="8" t="s">
        <v>394</v>
      </c>
      <c r="D33" s="12">
        <v>0</v>
      </c>
      <c r="E33" s="12">
        <v>0</v>
      </c>
      <c r="F33" s="12">
        <v>0</v>
      </c>
    </row>
    <row r="34" ht="50" customHeight="1">
      <c r="A34" s="9" t="s">
        <v>478</v>
      </c>
      <c r="B34" s="9"/>
      <c r="C34" s="8" t="s">
        <v>386</v>
      </c>
      <c r="D34" s="12">
        <f>SUM(D28:D33)</f>
      </c>
      <c r="E34" s="12">
        <f>SUM(E28:E33)</f>
      </c>
      <c r="F34" s="12">
        <f>SUM(F28:F33)</f>
      </c>
    </row>
    <row r="35" ht="10" customHeight="1">
</row>
    <row r="36" ht="45" customHeight="1">
      <c r="A36" s="3" t="s">
        <v>1523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ht="45" customHeight="1">
      <c r="A37" s="3" t="s">
        <v>1524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ht="10" customHeight="1">
</row>
    <row r="39" ht="60" customHeight="1">
      <c r="A39" s="8" t="s">
        <v>1525</v>
      </c>
      <c r="B39" s="8"/>
      <c r="C39" s="8" t="s">
        <v>1526</v>
      </c>
      <c r="D39" s="8" t="s">
        <v>1527</v>
      </c>
      <c r="E39" s="8" t="s">
        <v>36</v>
      </c>
      <c r="F39" s="8" t="s">
        <v>1528</v>
      </c>
      <c r="G39" s="8"/>
      <c r="H39" s="8" t="s">
        <v>1529</v>
      </c>
      <c r="I39" s="8" t="s">
        <v>1530</v>
      </c>
      <c r="J39" s="8" t="s">
        <v>1531</v>
      </c>
      <c r="K39" s="8" t="s">
        <v>1532</v>
      </c>
      <c r="L39" s="8"/>
      <c r="M39" s="8" t="s">
        <v>1533</v>
      </c>
      <c r="N39" s="8"/>
      <c r="O39" s="8" t="s">
        <v>1534</v>
      </c>
      <c r="P39" s="8"/>
      <c r="Q39" s="8"/>
      <c r="R39" s="8" t="s">
        <v>1531</v>
      </c>
    </row>
    <row r="40" ht="100" customHeight="1">
      <c r="A40" s="8"/>
      <c r="B40" s="0"/>
      <c r="C40" s="8"/>
      <c r="D40" s="8"/>
      <c r="E40" s="8"/>
      <c r="F40" s="8" t="s">
        <v>1535</v>
      </c>
      <c r="G40" s="8" t="s">
        <v>1536</v>
      </c>
      <c r="H40" s="8"/>
      <c r="I40" s="8"/>
      <c r="J40" s="8"/>
      <c r="K40" s="8" t="s">
        <v>1537</v>
      </c>
      <c r="L40" s="8" t="s">
        <v>1538</v>
      </c>
      <c r="M40" s="8" t="s">
        <v>1539</v>
      </c>
      <c r="N40" s="8" t="s">
        <v>1540</v>
      </c>
      <c r="O40" s="8" t="s">
        <v>1541</v>
      </c>
      <c r="P40" s="8" t="s">
        <v>1542</v>
      </c>
      <c r="Q40" s="8" t="s">
        <v>1543</v>
      </c>
      <c r="R40" s="8"/>
    </row>
    <row r="41" ht="20" customHeight="1">
      <c r="A41" s="8" t="s">
        <v>276</v>
      </c>
      <c r="B41" s="8"/>
      <c r="C41" s="8" t="s">
        <v>370</v>
      </c>
      <c r="D41" s="8" t="s">
        <v>371</v>
      </c>
      <c r="E41" s="8" t="s">
        <v>372</v>
      </c>
      <c r="F41" s="8" t="s">
        <v>373</v>
      </c>
      <c r="G41" s="8" t="s">
        <v>374</v>
      </c>
      <c r="H41" s="8" t="s">
        <v>29</v>
      </c>
      <c r="I41" s="8" t="s">
        <v>405</v>
      </c>
      <c r="J41" s="8" t="s">
        <v>406</v>
      </c>
      <c r="K41" s="8" t="s">
        <v>407</v>
      </c>
      <c r="L41" s="8" t="s">
        <v>408</v>
      </c>
      <c r="M41" s="8" t="s">
        <v>409</v>
      </c>
      <c r="N41" s="8" t="s">
        <v>410</v>
      </c>
      <c r="O41" s="8" t="s">
        <v>411</v>
      </c>
      <c r="P41" s="8" t="s">
        <v>445</v>
      </c>
      <c r="Q41" s="8" t="s">
        <v>446</v>
      </c>
      <c r="R41" s="8" t="s">
        <v>447</v>
      </c>
    </row>
    <row r="42" ht="20" customHeight="1">
      <c r="A42" s="8" t="s">
        <v>46</v>
      </c>
      <c r="B42" s="8"/>
      <c r="C42" s="8" t="s">
        <v>46</v>
      </c>
      <c r="D42" s="8" t="s">
        <v>46</v>
      </c>
      <c r="E42" s="8" t="s">
        <v>46</v>
      </c>
      <c r="F42" s="8" t="s">
        <v>46</v>
      </c>
      <c r="G42" s="8" t="s">
        <v>46</v>
      </c>
      <c r="H42" s="8" t="s">
        <v>46</v>
      </c>
      <c r="I42" s="8" t="s">
        <v>46</v>
      </c>
      <c r="J42" s="8" t="s">
        <v>46</v>
      </c>
      <c r="K42" s="8" t="s">
        <v>46</v>
      </c>
      <c r="L42" s="8" t="s">
        <v>46</v>
      </c>
      <c r="M42" s="8" t="s">
        <v>46</v>
      </c>
      <c r="N42" s="8" t="s">
        <v>46</v>
      </c>
      <c r="O42" s="8" t="s">
        <v>46</v>
      </c>
      <c r="P42" s="8" t="s">
        <v>46</v>
      </c>
      <c r="Q42" s="8" t="s">
        <v>46</v>
      </c>
      <c r="R42" s="8" t="s">
        <v>46</v>
      </c>
    </row>
    <row r="43" ht="10" customHeight="1">
</row>
    <row r="44" ht="45" customHeight="1">
      <c r="A44" s="3" t="s">
        <v>1523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ht="45" customHeight="1">
      <c r="A45" s="3" t="s">
        <v>1544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ht="10" customHeight="1">
</row>
    <row r="47" ht="60" customHeight="1">
      <c r="A47" s="8" t="s">
        <v>1525</v>
      </c>
      <c r="B47" s="8"/>
      <c r="C47" s="8" t="s">
        <v>1526</v>
      </c>
      <c r="D47" s="8" t="s">
        <v>1527</v>
      </c>
      <c r="E47" s="8" t="s">
        <v>36</v>
      </c>
      <c r="F47" s="8" t="s">
        <v>1528</v>
      </c>
      <c r="G47" s="8"/>
      <c r="H47" s="8" t="s">
        <v>1529</v>
      </c>
      <c r="I47" s="8" t="s">
        <v>1530</v>
      </c>
      <c r="J47" s="8" t="s">
        <v>1531</v>
      </c>
      <c r="K47" s="8" t="s">
        <v>1532</v>
      </c>
      <c r="L47" s="8"/>
      <c r="M47" s="8" t="s">
        <v>1533</v>
      </c>
      <c r="N47" s="8"/>
      <c r="O47" s="8" t="s">
        <v>1534</v>
      </c>
      <c r="P47" s="8"/>
      <c r="Q47" s="8"/>
      <c r="R47" s="8" t="s">
        <v>1531</v>
      </c>
    </row>
    <row r="48" ht="100" customHeight="1">
      <c r="A48" s="8"/>
      <c r="B48" s="0"/>
      <c r="C48" s="8"/>
      <c r="D48" s="8"/>
      <c r="E48" s="8"/>
      <c r="F48" s="8" t="s">
        <v>1535</v>
      </c>
      <c r="G48" s="8" t="s">
        <v>1536</v>
      </c>
      <c r="H48" s="8"/>
      <c r="I48" s="8"/>
      <c r="J48" s="8"/>
      <c r="K48" s="8" t="s">
        <v>1537</v>
      </c>
      <c r="L48" s="8" t="s">
        <v>1538</v>
      </c>
      <c r="M48" s="8" t="s">
        <v>1539</v>
      </c>
      <c r="N48" s="8" t="s">
        <v>1540</v>
      </c>
      <c r="O48" s="8" t="s">
        <v>1541</v>
      </c>
      <c r="P48" s="8" t="s">
        <v>1542</v>
      </c>
      <c r="Q48" s="8" t="s">
        <v>1543</v>
      </c>
      <c r="R48" s="8"/>
    </row>
    <row r="49" ht="20" customHeight="1">
      <c r="A49" s="8" t="s">
        <v>276</v>
      </c>
      <c r="B49" s="8"/>
      <c r="C49" s="8" t="s">
        <v>370</v>
      </c>
      <c r="D49" s="8" t="s">
        <v>371</v>
      </c>
      <c r="E49" s="8" t="s">
        <v>372</v>
      </c>
      <c r="F49" s="8" t="s">
        <v>373</v>
      </c>
      <c r="G49" s="8" t="s">
        <v>374</v>
      </c>
      <c r="H49" s="8" t="s">
        <v>29</v>
      </c>
      <c r="I49" s="8" t="s">
        <v>405</v>
      </c>
      <c r="J49" s="8" t="s">
        <v>406</v>
      </c>
      <c r="K49" s="8" t="s">
        <v>407</v>
      </c>
      <c r="L49" s="8" t="s">
        <v>408</v>
      </c>
      <c r="M49" s="8" t="s">
        <v>409</v>
      </c>
      <c r="N49" s="8" t="s">
        <v>410</v>
      </c>
      <c r="O49" s="8" t="s">
        <v>411</v>
      </c>
      <c r="P49" s="8" t="s">
        <v>445</v>
      </c>
      <c r="Q49" s="8" t="s">
        <v>446</v>
      </c>
      <c r="R49" s="8" t="s">
        <v>447</v>
      </c>
    </row>
    <row r="50" ht="20" customHeight="1">
      <c r="A50" s="8" t="s">
        <v>46</v>
      </c>
      <c r="B50" s="8"/>
      <c r="C50" s="8" t="s">
        <v>46</v>
      </c>
      <c r="D50" s="8" t="s">
        <v>46</v>
      </c>
      <c r="E50" s="8" t="s">
        <v>46</v>
      </c>
      <c r="F50" s="8" t="s">
        <v>46</v>
      </c>
      <c r="G50" s="8" t="s">
        <v>46</v>
      </c>
      <c r="H50" s="8" t="s">
        <v>46</v>
      </c>
      <c r="I50" s="8" t="s">
        <v>46</v>
      </c>
      <c r="J50" s="8" t="s">
        <v>46</v>
      </c>
      <c r="K50" s="8" t="s">
        <v>46</v>
      </c>
      <c r="L50" s="8" t="s">
        <v>46</v>
      </c>
      <c r="M50" s="8" t="s">
        <v>46</v>
      </c>
      <c r="N50" s="8" t="s">
        <v>46</v>
      </c>
      <c r="O50" s="8" t="s">
        <v>46</v>
      </c>
      <c r="P50" s="8" t="s">
        <v>46</v>
      </c>
      <c r="Q50" s="8" t="s">
        <v>46</v>
      </c>
      <c r="R50" s="8" t="s">
        <v>46</v>
      </c>
    </row>
    <row r="51" ht="10" customHeight="1">
</row>
    <row r="52" ht="45" customHeight="1">
      <c r="A52" s="3" t="s">
        <v>1523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ht="45" customHeight="1">
      <c r="A53" s="3" t="s">
        <v>1545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ht="10" customHeight="1">
</row>
    <row r="55" ht="60" customHeight="1">
      <c r="A55" s="8" t="s">
        <v>1525</v>
      </c>
      <c r="B55" s="8"/>
      <c r="C55" s="8" t="s">
        <v>1526</v>
      </c>
      <c r="D55" s="8" t="s">
        <v>1527</v>
      </c>
      <c r="E55" s="8" t="s">
        <v>36</v>
      </c>
      <c r="F55" s="8" t="s">
        <v>1528</v>
      </c>
      <c r="G55" s="8"/>
      <c r="H55" s="8" t="s">
        <v>1529</v>
      </c>
      <c r="I55" s="8" t="s">
        <v>1530</v>
      </c>
      <c r="J55" s="8" t="s">
        <v>1531</v>
      </c>
      <c r="K55" s="8" t="s">
        <v>1532</v>
      </c>
      <c r="L55" s="8"/>
      <c r="M55" s="8" t="s">
        <v>1533</v>
      </c>
      <c r="N55" s="8"/>
      <c r="O55" s="8" t="s">
        <v>1534</v>
      </c>
      <c r="P55" s="8"/>
      <c r="Q55" s="8"/>
      <c r="R55" s="8" t="s">
        <v>1531</v>
      </c>
    </row>
    <row r="56" ht="100" customHeight="1">
      <c r="A56" s="8"/>
      <c r="B56" s="0"/>
      <c r="C56" s="8"/>
      <c r="D56" s="8"/>
      <c r="E56" s="8"/>
      <c r="F56" s="8" t="s">
        <v>1535</v>
      </c>
      <c r="G56" s="8" t="s">
        <v>1536</v>
      </c>
      <c r="H56" s="8"/>
      <c r="I56" s="8"/>
      <c r="J56" s="8"/>
      <c r="K56" s="8" t="s">
        <v>1537</v>
      </c>
      <c r="L56" s="8" t="s">
        <v>1538</v>
      </c>
      <c r="M56" s="8" t="s">
        <v>1539</v>
      </c>
      <c r="N56" s="8" t="s">
        <v>1540</v>
      </c>
      <c r="O56" s="8" t="s">
        <v>1541</v>
      </c>
      <c r="P56" s="8" t="s">
        <v>1542</v>
      </c>
      <c r="Q56" s="8" t="s">
        <v>1543</v>
      </c>
      <c r="R56" s="8"/>
    </row>
    <row r="57" ht="20" customHeight="1">
      <c r="A57" s="8" t="s">
        <v>276</v>
      </c>
      <c r="B57" s="8"/>
      <c r="C57" s="8" t="s">
        <v>370</v>
      </c>
      <c r="D57" s="8" t="s">
        <v>371</v>
      </c>
      <c r="E57" s="8" t="s">
        <v>372</v>
      </c>
      <c r="F57" s="8" t="s">
        <v>373</v>
      </c>
      <c r="G57" s="8" t="s">
        <v>374</v>
      </c>
      <c r="H57" s="8" t="s">
        <v>29</v>
      </c>
      <c r="I57" s="8" t="s">
        <v>405</v>
      </c>
      <c r="J57" s="8" t="s">
        <v>406</v>
      </c>
      <c r="K57" s="8" t="s">
        <v>407</v>
      </c>
      <c r="L57" s="8" t="s">
        <v>408</v>
      </c>
      <c r="M57" s="8" t="s">
        <v>409</v>
      </c>
      <c r="N57" s="8" t="s">
        <v>410</v>
      </c>
      <c r="O57" s="8" t="s">
        <v>411</v>
      </c>
      <c r="P57" s="8" t="s">
        <v>445</v>
      </c>
      <c r="Q57" s="8" t="s">
        <v>446</v>
      </c>
      <c r="R57" s="8" t="s">
        <v>447</v>
      </c>
    </row>
    <row r="58" ht="20" customHeight="1">
      <c r="A58" s="8" t="s">
        <v>46</v>
      </c>
      <c r="B58" s="8"/>
      <c r="C58" s="8" t="s">
        <v>46</v>
      </c>
      <c r="D58" s="8" t="s">
        <v>46</v>
      </c>
      <c r="E58" s="8" t="s">
        <v>46</v>
      </c>
      <c r="F58" s="8" t="s">
        <v>46</v>
      </c>
      <c r="G58" s="8" t="s">
        <v>46</v>
      </c>
      <c r="H58" s="8" t="s">
        <v>46</v>
      </c>
      <c r="I58" s="8" t="s">
        <v>46</v>
      </c>
      <c r="J58" s="8" t="s">
        <v>46</v>
      </c>
      <c r="K58" s="8" t="s">
        <v>46</v>
      </c>
      <c r="L58" s="8" t="s">
        <v>46</v>
      </c>
      <c r="M58" s="8" t="s">
        <v>46</v>
      </c>
      <c r="N58" s="8" t="s">
        <v>46</v>
      </c>
      <c r="O58" s="8" t="s">
        <v>46</v>
      </c>
      <c r="P58" s="8" t="s">
        <v>46</v>
      </c>
      <c r="Q58" s="8" t="s">
        <v>46</v>
      </c>
      <c r="R58" s="8" t="s">
        <v>46</v>
      </c>
    </row>
    <row r="59" ht="10" customHeight="1">
</row>
    <row r="60" ht="45" customHeight="1">
      <c r="A60" s="3" t="s">
        <v>1546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ht="45" customHeight="1">
      <c r="A61" s="3" t="s">
        <v>1547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ht="10" customHeight="1">
</row>
    <row r="63" ht="60" customHeight="1">
      <c r="A63" s="8" t="s">
        <v>1525</v>
      </c>
      <c r="B63" s="8"/>
      <c r="C63" s="8" t="s">
        <v>1526</v>
      </c>
      <c r="D63" s="8" t="s">
        <v>1527</v>
      </c>
      <c r="E63" s="8" t="s">
        <v>36</v>
      </c>
      <c r="F63" s="8" t="s">
        <v>1548</v>
      </c>
      <c r="G63" s="8"/>
      <c r="H63" s="8"/>
      <c r="I63" s="8"/>
      <c r="J63" s="8" t="s">
        <v>1530</v>
      </c>
      <c r="K63" s="8" t="s">
        <v>1549</v>
      </c>
      <c r="L63" s="8" t="s">
        <v>1550</v>
      </c>
      <c r="M63" s="8" t="s">
        <v>1551</v>
      </c>
      <c r="N63" s="8" t="s">
        <v>1552</v>
      </c>
      <c r="O63" s="8" t="s">
        <v>1533</v>
      </c>
      <c r="P63" s="8" t="s">
        <v>1553</v>
      </c>
      <c r="Q63" s="8" t="s">
        <v>1554</v>
      </c>
    </row>
    <row r="64" ht="45" customHeight="1">
      <c r="A64" s="8"/>
      <c r="B64" s="0"/>
      <c r="C64" s="8"/>
      <c r="D64" s="8"/>
      <c r="E64" s="8"/>
      <c r="F64" s="8" t="s">
        <v>1555</v>
      </c>
      <c r="G64" s="8"/>
      <c r="H64" s="8" t="s">
        <v>1556</v>
      </c>
      <c r="I64" s="8"/>
      <c r="J64" s="8"/>
      <c r="K64" s="8"/>
      <c r="L64" s="8"/>
      <c r="M64" s="8"/>
      <c r="N64" s="8"/>
      <c r="O64" s="8"/>
      <c r="P64" s="8"/>
      <c r="Q64" s="8"/>
    </row>
    <row r="65" ht="45" customHeight="1">
      <c r="A65" s="8"/>
      <c r="B65" s="0"/>
      <c r="C65" s="8"/>
      <c r="D65" s="8"/>
      <c r="E65" s="8"/>
      <c r="F65" s="8" t="s">
        <v>1535</v>
      </c>
      <c r="G65" s="8" t="s">
        <v>1536</v>
      </c>
      <c r="H65" s="8" t="s">
        <v>1535</v>
      </c>
      <c r="I65" s="8" t="s">
        <v>1536</v>
      </c>
      <c r="J65" s="8"/>
      <c r="K65" s="8"/>
      <c r="L65" s="8"/>
      <c r="M65" s="8"/>
      <c r="N65" s="8"/>
      <c r="O65" s="8"/>
      <c r="P65" s="8"/>
      <c r="Q65" s="8"/>
    </row>
    <row r="66" ht="20" customHeight="1">
      <c r="A66" s="8" t="s">
        <v>276</v>
      </c>
      <c r="B66" s="8"/>
      <c r="C66" s="8" t="s">
        <v>370</v>
      </c>
      <c r="D66" s="8" t="s">
        <v>371</v>
      </c>
      <c r="E66" s="8" t="s">
        <v>372</v>
      </c>
      <c r="F66" s="8" t="s">
        <v>373</v>
      </c>
      <c r="G66" s="8" t="s">
        <v>374</v>
      </c>
      <c r="H66" s="8" t="s">
        <v>29</v>
      </c>
      <c r="I66" s="8" t="s">
        <v>405</v>
      </c>
      <c r="J66" s="8" t="s">
        <v>406</v>
      </c>
      <c r="K66" s="8" t="s">
        <v>407</v>
      </c>
      <c r="L66" s="8" t="s">
        <v>408</v>
      </c>
      <c r="M66" s="8" t="s">
        <v>409</v>
      </c>
      <c r="N66" s="8" t="s">
        <v>410</v>
      </c>
      <c r="O66" s="8" t="s">
        <v>411</v>
      </c>
      <c r="P66" s="8" t="s">
        <v>445</v>
      </c>
      <c r="Q66" s="8" t="s">
        <v>446</v>
      </c>
    </row>
    <row r="67" ht="20" customHeight="1">
      <c r="A67" s="8" t="s">
        <v>46</v>
      </c>
      <c r="B67" s="8"/>
      <c r="C67" s="8" t="s">
        <v>46</v>
      </c>
      <c r="D67" s="8" t="s">
        <v>46</v>
      </c>
      <c r="E67" s="8" t="s">
        <v>46</v>
      </c>
      <c r="F67" s="8" t="s">
        <v>46</v>
      </c>
      <c r="G67" s="8" t="s">
        <v>46</v>
      </c>
      <c r="H67" s="8" t="s">
        <v>46</v>
      </c>
      <c r="I67" s="8" t="s">
        <v>46</v>
      </c>
      <c r="J67" s="8" t="s">
        <v>46</v>
      </c>
      <c r="K67" s="8" t="s">
        <v>46</v>
      </c>
      <c r="L67" s="8" t="s">
        <v>46</v>
      </c>
      <c r="M67" s="8" t="s">
        <v>46</v>
      </c>
      <c r="N67" s="8" t="s">
        <v>46</v>
      </c>
      <c r="O67" s="8" t="s">
        <v>46</v>
      </c>
      <c r="P67" s="8" t="s">
        <v>46</v>
      </c>
      <c r="Q67" s="8" t="s">
        <v>46</v>
      </c>
    </row>
    <row r="68" ht="10" customHeight="1">
</row>
    <row r="69" ht="45" customHeight="1">
      <c r="A69" s="3" t="s">
        <v>1557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ht="10" customHeight="1">
</row>
    <row r="71" ht="60" customHeight="1">
      <c r="A71" s="8" t="s">
        <v>1525</v>
      </c>
      <c r="B71" s="8"/>
      <c r="C71" s="8" t="s">
        <v>1526</v>
      </c>
      <c r="D71" s="8" t="s">
        <v>1527</v>
      </c>
      <c r="E71" s="8" t="s">
        <v>36</v>
      </c>
      <c r="F71" s="8" t="s">
        <v>1548</v>
      </c>
      <c r="G71" s="8"/>
      <c r="H71" s="8"/>
      <c r="I71" s="8"/>
      <c r="J71" s="8" t="s">
        <v>1530</v>
      </c>
      <c r="K71" s="8" t="s">
        <v>1549</v>
      </c>
      <c r="L71" s="8" t="s">
        <v>1550</v>
      </c>
      <c r="M71" s="8" t="s">
        <v>1551</v>
      </c>
      <c r="N71" s="8" t="s">
        <v>1552</v>
      </c>
      <c r="O71" s="8" t="s">
        <v>1533</v>
      </c>
      <c r="P71" s="8" t="s">
        <v>1553</v>
      </c>
      <c r="Q71" s="8" t="s">
        <v>1554</v>
      </c>
    </row>
    <row r="72" ht="45" customHeight="1">
      <c r="A72" s="8"/>
      <c r="B72" s="0"/>
      <c r="C72" s="8"/>
      <c r="D72" s="8"/>
      <c r="E72" s="8"/>
      <c r="F72" s="8" t="s">
        <v>1555</v>
      </c>
      <c r="G72" s="8"/>
      <c r="H72" s="8" t="s">
        <v>1556</v>
      </c>
      <c r="I72" s="8"/>
      <c r="J72" s="8"/>
      <c r="K72" s="8"/>
      <c r="L72" s="8"/>
      <c r="M72" s="8"/>
      <c r="N72" s="8"/>
      <c r="O72" s="8"/>
      <c r="P72" s="8"/>
      <c r="Q72" s="8"/>
    </row>
    <row r="73" ht="45" customHeight="1">
      <c r="A73" s="8"/>
      <c r="B73" s="0"/>
      <c r="C73" s="8"/>
      <c r="D73" s="8"/>
      <c r="E73" s="8"/>
      <c r="F73" s="8" t="s">
        <v>1535</v>
      </c>
      <c r="G73" s="8" t="s">
        <v>1536</v>
      </c>
      <c r="H73" s="8" t="s">
        <v>1535</v>
      </c>
      <c r="I73" s="8" t="s">
        <v>1536</v>
      </c>
      <c r="J73" s="8"/>
      <c r="K73" s="8"/>
      <c r="L73" s="8"/>
      <c r="M73" s="8"/>
      <c r="N73" s="8"/>
      <c r="O73" s="8"/>
      <c r="P73" s="8"/>
      <c r="Q73" s="8"/>
    </row>
    <row r="74" ht="20" customHeight="1">
      <c r="A74" s="8" t="s">
        <v>276</v>
      </c>
      <c r="B74" s="8"/>
      <c r="C74" s="8" t="s">
        <v>370</v>
      </c>
      <c r="D74" s="8" t="s">
        <v>371</v>
      </c>
      <c r="E74" s="8" t="s">
        <v>372</v>
      </c>
      <c r="F74" s="8" t="s">
        <v>373</v>
      </c>
      <c r="G74" s="8" t="s">
        <v>374</v>
      </c>
      <c r="H74" s="8" t="s">
        <v>29</v>
      </c>
      <c r="I74" s="8" t="s">
        <v>405</v>
      </c>
      <c r="J74" s="8" t="s">
        <v>406</v>
      </c>
      <c r="K74" s="8" t="s">
        <v>407</v>
      </c>
      <c r="L74" s="8" t="s">
        <v>408</v>
      </c>
      <c r="M74" s="8" t="s">
        <v>409</v>
      </c>
      <c r="N74" s="8" t="s">
        <v>410</v>
      </c>
      <c r="O74" s="8" t="s">
        <v>411</v>
      </c>
      <c r="P74" s="8" t="s">
        <v>445</v>
      </c>
      <c r="Q74" s="8" t="s">
        <v>446</v>
      </c>
    </row>
    <row r="75" ht="20" customHeight="1">
      <c r="A75" s="8" t="s">
        <v>46</v>
      </c>
      <c r="B75" s="8"/>
      <c r="C75" s="8" t="s">
        <v>46</v>
      </c>
      <c r="D75" s="8" t="s">
        <v>46</v>
      </c>
      <c r="E75" s="8" t="s">
        <v>46</v>
      </c>
      <c r="F75" s="8" t="s">
        <v>46</v>
      </c>
      <c r="G75" s="8" t="s">
        <v>46</v>
      </c>
      <c r="H75" s="8" t="s">
        <v>46</v>
      </c>
      <c r="I75" s="8" t="s">
        <v>46</v>
      </c>
      <c r="J75" s="8" t="s">
        <v>46</v>
      </c>
      <c r="K75" s="8" t="s">
        <v>46</v>
      </c>
      <c r="L75" s="8" t="s">
        <v>46</v>
      </c>
      <c r="M75" s="8" t="s">
        <v>46</v>
      </c>
      <c r="N75" s="8" t="s">
        <v>46</v>
      </c>
      <c r="O75" s="8" t="s">
        <v>46</v>
      </c>
      <c r="P75" s="8" t="s">
        <v>46</v>
      </c>
      <c r="Q75" s="8" t="s">
        <v>46</v>
      </c>
    </row>
    <row r="76" ht="10" customHeight="1">
</row>
    <row r="77" ht="45" customHeight="1">
      <c r="A77" s="3" t="s">
        <v>1558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ht="10" customHeight="1">
</row>
    <row r="79" ht="60" customHeight="1">
      <c r="A79" s="8" t="s">
        <v>1525</v>
      </c>
      <c r="B79" s="8"/>
      <c r="C79" s="8" t="s">
        <v>1526</v>
      </c>
      <c r="D79" s="8" t="s">
        <v>1527</v>
      </c>
      <c r="E79" s="8" t="s">
        <v>36</v>
      </c>
      <c r="F79" s="8" t="s">
        <v>1548</v>
      </c>
      <c r="G79" s="8"/>
      <c r="H79" s="8"/>
      <c r="I79" s="8"/>
      <c r="J79" s="8" t="s">
        <v>1530</v>
      </c>
      <c r="K79" s="8" t="s">
        <v>1549</v>
      </c>
      <c r="L79" s="8" t="s">
        <v>1550</v>
      </c>
      <c r="M79" s="8" t="s">
        <v>1551</v>
      </c>
      <c r="N79" s="8" t="s">
        <v>1552</v>
      </c>
      <c r="O79" s="8" t="s">
        <v>1533</v>
      </c>
      <c r="P79" s="8" t="s">
        <v>1553</v>
      </c>
      <c r="Q79" s="8" t="s">
        <v>1554</v>
      </c>
    </row>
    <row r="80" ht="45" customHeight="1">
      <c r="A80" s="8"/>
      <c r="B80" s="0"/>
      <c r="C80" s="8"/>
      <c r="D80" s="8"/>
      <c r="E80" s="8"/>
      <c r="F80" s="8" t="s">
        <v>1555</v>
      </c>
      <c r="G80" s="8"/>
      <c r="H80" s="8" t="s">
        <v>1556</v>
      </c>
      <c r="I80" s="8"/>
      <c r="J80" s="8"/>
      <c r="K80" s="8"/>
      <c r="L80" s="8"/>
      <c r="M80" s="8"/>
      <c r="N80" s="8"/>
      <c r="O80" s="8"/>
      <c r="P80" s="8"/>
      <c r="Q80" s="8"/>
    </row>
    <row r="81" ht="45" customHeight="1">
      <c r="A81" s="8"/>
      <c r="B81" s="0"/>
      <c r="C81" s="8"/>
      <c r="D81" s="8"/>
      <c r="E81" s="8"/>
      <c r="F81" s="8" t="s">
        <v>1535</v>
      </c>
      <c r="G81" s="8" t="s">
        <v>1536</v>
      </c>
      <c r="H81" s="8" t="s">
        <v>1535</v>
      </c>
      <c r="I81" s="8" t="s">
        <v>1536</v>
      </c>
      <c r="J81" s="8"/>
      <c r="K81" s="8"/>
      <c r="L81" s="8"/>
      <c r="M81" s="8"/>
      <c r="N81" s="8"/>
      <c r="O81" s="8"/>
      <c r="P81" s="8"/>
      <c r="Q81" s="8"/>
    </row>
    <row r="82" ht="20" customHeight="1">
      <c r="A82" s="8" t="s">
        <v>276</v>
      </c>
      <c r="B82" s="8"/>
      <c r="C82" s="8" t="s">
        <v>370</v>
      </c>
      <c r="D82" s="8" t="s">
        <v>371</v>
      </c>
      <c r="E82" s="8" t="s">
        <v>372</v>
      </c>
      <c r="F82" s="8" t="s">
        <v>373</v>
      </c>
      <c r="G82" s="8" t="s">
        <v>374</v>
      </c>
      <c r="H82" s="8" t="s">
        <v>29</v>
      </c>
      <c r="I82" s="8" t="s">
        <v>405</v>
      </c>
      <c r="J82" s="8" t="s">
        <v>406</v>
      </c>
      <c r="K82" s="8" t="s">
        <v>407</v>
      </c>
      <c r="L82" s="8" t="s">
        <v>408</v>
      </c>
      <c r="M82" s="8" t="s">
        <v>409</v>
      </c>
      <c r="N82" s="8" t="s">
        <v>410</v>
      </c>
      <c r="O82" s="8" t="s">
        <v>411</v>
      </c>
      <c r="P82" s="8" t="s">
        <v>445</v>
      </c>
      <c r="Q82" s="8" t="s">
        <v>446</v>
      </c>
    </row>
    <row r="83" ht="20" customHeight="1">
      <c r="A83" s="8" t="s">
        <v>46</v>
      </c>
      <c r="B83" s="8"/>
      <c r="C83" s="8" t="s">
        <v>46</v>
      </c>
      <c r="D83" s="8" t="s">
        <v>46</v>
      </c>
      <c r="E83" s="8" t="s">
        <v>46</v>
      </c>
      <c r="F83" s="8" t="s">
        <v>46</v>
      </c>
      <c r="G83" s="8" t="s">
        <v>46</v>
      </c>
      <c r="H83" s="8" t="s">
        <v>46</v>
      </c>
      <c r="I83" s="8" t="s">
        <v>46</v>
      </c>
      <c r="J83" s="8" t="s">
        <v>46</v>
      </c>
      <c r="K83" s="8" t="s">
        <v>46</v>
      </c>
      <c r="L83" s="8" t="s">
        <v>46</v>
      </c>
      <c r="M83" s="8" t="s">
        <v>46</v>
      </c>
      <c r="N83" s="8" t="s">
        <v>46</v>
      </c>
      <c r="O83" s="8" t="s">
        <v>46</v>
      </c>
      <c r="P83" s="8" t="s">
        <v>46</v>
      </c>
      <c r="Q83" s="8" t="s">
        <v>46</v>
      </c>
    </row>
    <row r="84" ht="10" customHeight="1">
</row>
    <row r="85" ht="45" customHeight="1">
      <c r="A85" s="3" t="s">
        <v>1559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ht="45" customHeight="1">
      <c r="A86" s="3" t="s">
        <v>1560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ht="10" customHeight="1">
</row>
    <row r="88" ht="60" customHeight="1">
      <c r="A88" s="8" t="s">
        <v>1561</v>
      </c>
      <c r="B88" s="8"/>
      <c r="C88" s="8" t="s">
        <v>1562</v>
      </c>
      <c r="D88" s="8"/>
      <c r="E88" s="8"/>
      <c r="F88" s="8"/>
      <c r="G88" s="8"/>
      <c r="H88" s="8" t="s">
        <v>36</v>
      </c>
      <c r="I88" s="8" t="s">
        <v>1490</v>
      </c>
      <c r="J88" s="8" t="s">
        <v>1563</v>
      </c>
      <c r="K88" s="8" t="s">
        <v>1564</v>
      </c>
      <c r="L88" s="8" t="s">
        <v>1565</v>
      </c>
      <c r="M88" s="8" t="s">
        <v>1533</v>
      </c>
      <c r="N88" s="8" t="s">
        <v>1566</v>
      </c>
      <c r="O88" s="8" t="s">
        <v>1554</v>
      </c>
    </row>
    <row r="89" ht="45" customHeight="1">
      <c r="A89" s="8"/>
      <c r="B89" s="0"/>
      <c r="C89" s="8" t="s">
        <v>1567</v>
      </c>
      <c r="D89" s="8" t="s">
        <v>1568</v>
      </c>
      <c r="E89" s="8" t="s">
        <v>1569</v>
      </c>
      <c r="F89" s="8" t="s">
        <v>1570</v>
      </c>
      <c r="G89" s="8" t="s">
        <v>1571</v>
      </c>
      <c r="H89" s="8"/>
      <c r="I89" s="8"/>
      <c r="J89" s="8"/>
      <c r="K89" s="8"/>
      <c r="L89" s="8"/>
      <c r="M89" s="8"/>
      <c r="N89" s="8"/>
      <c r="O89" s="8"/>
    </row>
    <row r="90" ht="20" customHeight="1">
      <c r="A90" s="8" t="s">
        <v>276</v>
      </c>
      <c r="B90" s="8"/>
      <c r="C90" s="8" t="s">
        <v>370</v>
      </c>
      <c r="D90" s="8" t="s">
        <v>371</v>
      </c>
      <c r="E90" s="8" t="s">
        <v>372</v>
      </c>
      <c r="F90" s="8" t="s">
        <v>373</v>
      </c>
      <c r="G90" s="8" t="s">
        <v>374</v>
      </c>
      <c r="H90" s="8" t="s">
        <v>29</v>
      </c>
      <c r="I90" s="8" t="s">
        <v>405</v>
      </c>
      <c r="J90" s="8" t="s">
        <v>406</v>
      </c>
      <c r="K90" s="8" t="s">
        <v>407</v>
      </c>
      <c r="L90" s="8" t="s">
        <v>408</v>
      </c>
      <c r="M90" s="8" t="s">
        <v>409</v>
      </c>
      <c r="N90" s="8" t="s">
        <v>410</v>
      </c>
      <c r="O90" s="8" t="s">
        <v>411</v>
      </c>
    </row>
    <row r="91" ht="20" customHeight="1">
      <c r="A91" s="8" t="s">
        <v>46</v>
      </c>
      <c r="B91" s="8"/>
      <c r="C91" s="8" t="s">
        <v>46</v>
      </c>
      <c r="D91" s="8" t="s">
        <v>46</v>
      </c>
      <c r="E91" s="8" t="s">
        <v>46</v>
      </c>
      <c r="F91" s="8" t="s">
        <v>46</v>
      </c>
      <c r="G91" s="8" t="s">
        <v>46</v>
      </c>
      <c r="H91" s="8" t="s">
        <v>46</v>
      </c>
      <c r="I91" s="8" t="s">
        <v>46</v>
      </c>
      <c r="J91" s="8" t="s">
        <v>46</v>
      </c>
      <c r="K91" s="8" t="s">
        <v>46</v>
      </c>
      <c r="L91" s="8" t="s">
        <v>46</v>
      </c>
      <c r="M91" s="8" t="s">
        <v>46</v>
      </c>
      <c r="N91" s="8" t="s">
        <v>46</v>
      </c>
      <c r="O91" s="8" t="s">
        <v>46</v>
      </c>
    </row>
    <row r="92" ht="10" customHeight="1">
</row>
    <row r="93" ht="60" customHeight="1">
      <c r="A93" s="8" t="s">
        <v>1561</v>
      </c>
      <c r="B93" s="8"/>
      <c r="C93" s="8" t="s">
        <v>36</v>
      </c>
      <c r="D93" s="8" t="s">
        <v>1572</v>
      </c>
      <c r="E93" s="8" t="s">
        <v>1573</v>
      </c>
      <c r="F93" s="8" t="s">
        <v>1497</v>
      </c>
      <c r="G93" s="8"/>
      <c r="H93" s="8"/>
      <c r="I93" s="8"/>
      <c r="J93" s="8"/>
      <c r="K93" s="8"/>
      <c r="L93" s="8"/>
      <c r="M93" s="8" t="s">
        <v>1574</v>
      </c>
      <c r="N93" s="8"/>
      <c r="O93" s="8" t="s">
        <v>1575</v>
      </c>
    </row>
    <row r="94" ht="45" customHeight="1">
      <c r="A94" s="8"/>
      <c r="B94" s="0"/>
      <c r="C94" s="8"/>
      <c r="D94" s="8"/>
      <c r="E94" s="8"/>
      <c r="F94" s="8" t="s">
        <v>1576</v>
      </c>
      <c r="G94" s="8"/>
      <c r="H94" s="8" t="s">
        <v>1577</v>
      </c>
      <c r="I94" s="8"/>
      <c r="J94" s="8"/>
      <c r="K94" s="8" t="s">
        <v>1578</v>
      </c>
      <c r="L94" s="8"/>
      <c r="M94" s="8"/>
      <c r="N94" s="0"/>
      <c r="O94" s="8"/>
    </row>
    <row r="95" ht="45" customHeight="1">
      <c r="A95" s="8"/>
      <c r="B95" s="0"/>
      <c r="C95" s="8"/>
      <c r="D95" s="8"/>
      <c r="E95" s="8"/>
      <c r="F95" s="8" t="s">
        <v>1478</v>
      </c>
      <c r="G95" s="8" t="s">
        <v>510</v>
      </c>
      <c r="H95" s="8" t="s">
        <v>1478</v>
      </c>
      <c r="I95" s="8" t="s">
        <v>1579</v>
      </c>
      <c r="J95" s="8" t="s">
        <v>510</v>
      </c>
      <c r="K95" s="8" t="s">
        <v>1478</v>
      </c>
      <c r="L95" s="8" t="s">
        <v>510</v>
      </c>
      <c r="M95" s="8" t="s">
        <v>1478</v>
      </c>
      <c r="N95" s="8" t="s">
        <v>510</v>
      </c>
      <c r="O95" s="8"/>
    </row>
    <row r="96" ht="20" customHeight="1">
      <c r="A96" s="8" t="s">
        <v>276</v>
      </c>
      <c r="B96" s="8"/>
      <c r="C96" s="8" t="s">
        <v>445</v>
      </c>
      <c r="D96" s="8" t="s">
        <v>446</v>
      </c>
      <c r="E96" s="8" t="s">
        <v>447</v>
      </c>
      <c r="F96" s="8" t="s">
        <v>448</v>
      </c>
      <c r="G96" s="8" t="s">
        <v>449</v>
      </c>
      <c r="H96" s="8" t="s">
        <v>450</v>
      </c>
      <c r="I96" s="8" t="s">
        <v>1155</v>
      </c>
      <c r="J96" s="8" t="s">
        <v>1156</v>
      </c>
      <c r="K96" s="8" t="s">
        <v>1157</v>
      </c>
      <c r="L96" s="8" t="s">
        <v>1158</v>
      </c>
      <c r="M96" s="8" t="s">
        <v>1159</v>
      </c>
      <c r="N96" s="8" t="s">
        <v>1160</v>
      </c>
      <c r="O96" s="8" t="s">
        <v>1161</v>
      </c>
    </row>
    <row r="97" ht="20" customHeight="1">
      <c r="A97" s="8" t="s">
        <v>46</v>
      </c>
      <c r="B97" s="8"/>
      <c r="C97" s="8" t="s">
        <v>46</v>
      </c>
      <c r="D97" s="8" t="s">
        <v>46</v>
      </c>
      <c r="E97" s="8" t="s">
        <v>46</v>
      </c>
      <c r="F97" s="8" t="s">
        <v>46</v>
      </c>
      <c r="G97" s="8" t="s">
        <v>46</v>
      </c>
      <c r="H97" s="8" t="s">
        <v>46</v>
      </c>
      <c r="I97" s="8" t="s">
        <v>46</v>
      </c>
      <c r="J97" s="8" t="s">
        <v>46</v>
      </c>
      <c r="K97" s="8" t="s">
        <v>46</v>
      </c>
      <c r="L97" s="8" t="s">
        <v>46</v>
      </c>
      <c r="M97" s="8" t="s">
        <v>46</v>
      </c>
      <c r="N97" s="8" t="s">
        <v>46</v>
      </c>
      <c r="O97" s="8" t="s">
        <v>46</v>
      </c>
    </row>
    <row r="98" ht="10" customHeight="1">
</row>
    <row r="99" ht="45" customHeight="1">
      <c r="A99" s="3" t="s">
        <v>1580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ht="10" customHeight="1">
</row>
    <row r="101" ht="60" customHeight="1">
      <c r="A101" s="8" t="s">
        <v>1561</v>
      </c>
      <c r="B101" s="8"/>
      <c r="C101" s="8" t="s">
        <v>1562</v>
      </c>
      <c r="D101" s="8"/>
      <c r="E101" s="8"/>
      <c r="F101" s="8"/>
      <c r="G101" s="8"/>
      <c r="H101" s="8" t="s">
        <v>36</v>
      </c>
      <c r="I101" s="8" t="s">
        <v>1490</v>
      </c>
      <c r="J101" s="8" t="s">
        <v>1563</v>
      </c>
      <c r="K101" s="8" t="s">
        <v>1564</v>
      </c>
      <c r="L101" s="8" t="s">
        <v>1565</v>
      </c>
      <c r="M101" s="8" t="s">
        <v>1533</v>
      </c>
      <c r="N101" s="8" t="s">
        <v>1566</v>
      </c>
      <c r="O101" s="8" t="s">
        <v>1554</v>
      </c>
    </row>
    <row r="102" ht="45" customHeight="1">
      <c r="A102" s="8"/>
      <c r="B102" s="0"/>
      <c r="C102" s="8" t="s">
        <v>1567</v>
      </c>
      <c r="D102" s="8" t="s">
        <v>1568</v>
      </c>
      <c r="E102" s="8" t="s">
        <v>1569</v>
      </c>
      <c r="F102" s="8" t="s">
        <v>1570</v>
      </c>
      <c r="G102" s="8" t="s">
        <v>1571</v>
      </c>
      <c r="H102" s="8"/>
      <c r="I102" s="8"/>
      <c r="J102" s="8"/>
      <c r="K102" s="8"/>
      <c r="L102" s="8"/>
      <c r="M102" s="8"/>
      <c r="N102" s="8"/>
      <c r="O102" s="8"/>
    </row>
    <row r="103" ht="20" customHeight="1">
      <c r="A103" s="8" t="s">
        <v>276</v>
      </c>
      <c r="B103" s="8"/>
      <c r="C103" s="8" t="s">
        <v>370</v>
      </c>
      <c r="D103" s="8" t="s">
        <v>371</v>
      </c>
      <c r="E103" s="8" t="s">
        <v>372</v>
      </c>
      <c r="F103" s="8" t="s">
        <v>373</v>
      </c>
      <c r="G103" s="8" t="s">
        <v>374</v>
      </c>
      <c r="H103" s="8" t="s">
        <v>29</v>
      </c>
      <c r="I103" s="8" t="s">
        <v>405</v>
      </c>
      <c r="J103" s="8" t="s">
        <v>406</v>
      </c>
      <c r="K103" s="8" t="s">
        <v>407</v>
      </c>
      <c r="L103" s="8" t="s">
        <v>408</v>
      </c>
      <c r="M103" s="8" t="s">
        <v>409</v>
      </c>
      <c r="N103" s="8" t="s">
        <v>410</v>
      </c>
      <c r="O103" s="8" t="s">
        <v>411</v>
      </c>
    </row>
    <row r="104" ht="20" customHeight="1">
      <c r="A104" s="8" t="s">
        <v>46</v>
      </c>
      <c r="B104" s="8"/>
      <c r="C104" s="8" t="s">
        <v>46</v>
      </c>
      <c r="D104" s="8" t="s">
        <v>46</v>
      </c>
      <c r="E104" s="8" t="s">
        <v>46</v>
      </c>
      <c r="F104" s="8" t="s">
        <v>46</v>
      </c>
      <c r="G104" s="8" t="s">
        <v>46</v>
      </c>
      <c r="H104" s="8" t="s">
        <v>46</v>
      </c>
      <c r="I104" s="8" t="s">
        <v>46</v>
      </c>
      <c r="J104" s="8" t="s">
        <v>46</v>
      </c>
      <c r="K104" s="8" t="s">
        <v>46</v>
      </c>
      <c r="L104" s="8" t="s">
        <v>46</v>
      </c>
      <c r="M104" s="8" t="s">
        <v>46</v>
      </c>
      <c r="N104" s="8" t="s">
        <v>46</v>
      </c>
      <c r="O104" s="8" t="s">
        <v>46</v>
      </c>
    </row>
    <row r="105" ht="10" customHeight="1">
</row>
    <row r="106" ht="60" customHeight="1">
      <c r="A106" s="8" t="s">
        <v>1561</v>
      </c>
      <c r="B106" s="8"/>
      <c r="C106" s="8" t="s">
        <v>36</v>
      </c>
      <c r="D106" s="8" t="s">
        <v>1572</v>
      </c>
      <c r="E106" s="8" t="s">
        <v>1573</v>
      </c>
      <c r="F106" s="8" t="s">
        <v>1497</v>
      </c>
      <c r="G106" s="8"/>
      <c r="H106" s="8"/>
      <c r="I106" s="8"/>
      <c r="J106" s="8"/>
      <c r="K106" s="8"/>
      <c r="L106" s="8"/>
      <c r="M106" s="8" t="s">
        <v>1574</v>
      </c>
      <c r="N106" s="8"/>
      <c r="O106" s="8" t="s">
        <v>1575</v>
      </c>
    </row>
    <row r="107" ht="45" customHeight="1">
      <c r="A107" s="8"/>
      <c r="B107" s="0"/>
      <c r="C107" s="8"/>
      <c r="D107" s="8"/>
      <c r="E107" s="8"/>
      <c r="F107" s="8" t="s">
        <v>1576</v>
      </c>
      <c r="G107" s="8"/>
      <c r="H107" s="8" t="s">
        <v>1577</v>
      </c>
      <c r="I107" s="8"/>
      <c r="J107" s="8"/>
      <c r="K107" s="8" t="s">
        <v>1578</v>
      </c>
      <c r="L107" s="8"/>
      <c r="M107" s="8"/>
      <c r="N107" s="0"/>
      <c r="O107" s="8"/>
    </row>
    <row r="108" ht="45" customHeight="1">
      <c r="A108" s="8"/>
      <c r="B108" s="0"/>
      <c r="C108" s="8"/>
      <c r="D108" s="8"/>
      <c r="E108" s="8"/>
      <c r="F108" s="8" t="s">
        <v>1478</v>
      </c>
      <c r="G108" s="8" t="s">
        <v>510</v>
      </c>
      <c r="H108" s="8" t="s">
        <v>1478</v>
      </c>
      <c r="I108" s="8" t="s">
        <v>1579</v>
      </c>
      <c r="J108" s="8" t="s">
        <v>510</v>
      </c>
      <c r="K108" s="8" t="s">
        <v>1478</v>
      </c>
      <c r="L108" s="8" t="s">
        <v>510</v>
      </c>
      <c r="M108" s="8" t="s">
        <v>1478</v>
      </c>
      <c r="N108" s="8" t="s">
        <v>510</v>
      </c>
      <c r="O108" s="8"/>
    </row>
    <row r="109" ht="20" customHeight="1">
      <c r="A109" s="8" t="s">
        <v>276</v>
      </c>
      <c r="B109" s="8"/>
      <c r="C109" s="8" t="s">
        <v>445</v>
      </c>
      <c r="D109" s="8" t="s">
        <v>446</v>
      </c>
      <c r="E109" s="8" t="s">
        <v>447</v>
      </c>
      <c r="F109" s="8" t="s">
        <v>448</v>
      </c>
      <c r="G109" s="8" t="s">
        <v>449</v>
      </c>
      <c r="H109" s="8" t="s">
        <v>450</v>
      </c>
      <c r="I109" s="8" t="s">
        <v>1155</v>
      </c>
      <c r="J109" s="8" t="s">
        <v>1156</v>
      </c>
      <c r="K109" s="8" t="s">
        <v>1157</v>
      </c>
      <c r="L109" s="8" t="s">
        <v>1158</v>
      </c>
      <c r="M109" s="8" t="s">
        <v>1159</v>
      </c>
      <c r="N109" s="8" t="s">
        <v>1160</v>
      </c>
      <c r="O109" s="8" t="s">
        <v>1161</v>
      </c>
    </row>
    <row r="110" ht="20" customHeight="1">
      <c r="A110" s="8" t="s">
        <v>46</v>
      </c>
      <c r="B110" s="8"/>
      <c r="C110" s="8" t="s">
        <v>46</v>
      </c>
      <c r="D110" s="8" t="s">
        <v>46</v>
      </c>
      <c r="E110" s="8" t="s">
        <v>46</v>
      </c>
      <c r="F110" s="8" t="s">
        <v>46</v>
      </c>
      <c r="G110" s="8" t="s">
        <v>46</v>
      </c>
      <c r="H110" s="8" t="s">
        <v>46</v>
      </c>
      <c r="I110" s="8" t="s">
        <v>46</v>
      </c>
      <c r="J110" s="8" t="s">
        <v>46</v>
      </c>
      <c r="K110" s="8" t="s">
        <v>46</v>
      </c>
      <c r="L110" s="8" t="s">
        <v>46</v>
      </c>
      <c r="M110" s="8" t="s">
        <v>46</v>
      </c>
      <c r="N110" s="8" t="s">
        <v>46</v>
      </c>
      <c r="O110" s="8" t="s">
        <v>46</v>
      </c>
    </row>
    <row r="111" ht="10" customHeight="1">
</row>
    <row r="112" ht="45" customHeight="1">
      <c r="A112" s="3" t="s">
        <v>1581</v>
      </c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ht="10" customHeight="1">
</row>
    <row r="114" ht="60" customHeight="1">
      <c r="A114" s="8" t="s">
        <v>1561</v>
      </c>
      <c r="B114" s="8"/>
      <c r="C114" s="8" t="s">
        <v>1562</v>
      </c>
      <c r="D114" s="8"/>
      <c r="E114" s="8"/>
      <c r="F114" s="8"/>
      <c r="G114" s="8"/>
      <c r="H114" s="8" t="s">
        <v>36</v>
      </c>
      <c r="I114" s="8" t="s">
        <v>1490</v>
      </c>
      <c r="J114" s="8" t="s">
        <v>1563</v>
      </c>
      <c r="K114" s="8" t="s">
        <v>1564</v>
      </c>
      <c r="L114" s="8" t="s">
        <v>1565</v>
      </c>
      <c r="M114" s="8" t="s">
        <v>1533</v>
      </c>
      <c r="N114" s="8" t="s">
        <v>1566</v>
      </c>
      <c r="O114" s="8" t="s">
        <v>1554</v>
      </c>
    </row>
    <row r="115" ht="45" customHeight="1">
      <c r="A115" s="8"/>
      <c r="B115" s="0"/>
      <c r="C115" s="8" t="s">
        <v>1567</v>
      </c>
      <c r="D115" s="8" t="s">
        <v>1568</v>
      </c>
      <c r="E115" s="8" t="s">
        <v>1569</v>
      </c>
      <c r="F115" s="8" t="s">
        <v>1570</v>
      </c>
      <c r="G115" s="8" t="s">
        <v>1571</v>
      </c>
      <c r="H115" s="8"/>
      <c r="I115" s="8"/>
      <c r="J115" s="8"/>
      <c r="K115" s="8"/>
      <c r="L115" s="8"/>
      <c r="M115" s="8"/>
      <c r="N115" s="8"/>
      <c r="O115" s="8"/>
    </row>
    <row r="116" ht="20" customHeight="1">
      <c r="A116" s="8" t="s">
        <v>276</v>
      </c>
      <c r="B116" s="8"/>
      <c r="C116" s="8" t="s">
        <v>370</v>
      </c>
      <c r="D116" s="8" t="s">
        <v>371</v>
      </c>
      <c r="E116" s="8" t="s">
        <v>372</v>
      </c>
      <c r="F116" s="8" t="s">
        <v>373</v>
      </c>
      <c r="G116" s="8" t="s">
        <v>374</v>
      </c>
      <c r="H116" s="8" t="s">
        <v>29</v>
      </c>
      <c r="I116" s="8" t="s">
        <v>405</v>
      </c>
      <c r="J116" s="8" t="s">
        <v>406</v>
      </c>
      <c r="K116" s="8" t="s">
        <v>407</v>
      </c>
      <c r="L116" s="8" t="s">
        <v>408</v>
      </c>
      <c r="M116" s="8" t="s">
        <v>409</v>
      </c>
      <c r="N116" s="8" t="s">
        <v>410</v>
      </c>
      <c r="O116" s="8" t="s">
        <v>411</v>
      </c>
    </row>
    <row r="117" ht="20" customHeight="1">
      <c r="A117" s="8" t="s">
        <v>46</v>
      </c>
      <c r="B117" s="8"/>
      <c r="C117" s="8" t="s">
        <v>46</v>
      </c>
      <c r="D117" s="8" t="s">
        <v>46</v>
      </c>
      <c r="E117" s="8" t="s">
        <v>46</v>
      </c>
      <c r="F117" s="8" t="s">
        <v>46</v>
      </c>
      <c r="G117" s="8" t="s">
        <v>46</v>
      </c>
      <c r="H117" s="8" t="s">
        <v>46</v>
      </c>
      <c r="I117" s="8" t="s">
        <v>46</v>
      </c>
      <c r="J117" s="8" t="s">
        <v>46</v>
      </c>
      <c r="K117" s="8" t="s">
        <v>46</v>
      </c>
      <c r="L117" s="8" t="s">
        <v>46</v>
      </c>
      <c r="M117" s="8" t="s">
        <v>46</v>
      </c>
      <c r="N117" s="8" t="s">
        <v>46</v>
      </c>
      <c r="O117" s="8" t="s">
        <v>46</v>
      </c>
    </row>
    <row r="118" ht="10" customHeight="1">
</row>
    <row r="119" ht="60" customHeight="1">
      <c r="A119" s="8" t="s">
        <v>1561</v>
      </c>
      <c r="B119" s="8"/>
      <c r="C119" s="8" t="s">
        <v>36</v>
      </c>
      <c r="D119" s="8" t="s">
        <v>1572</v>
      </c>
      <c r="E119" s="8" t="s">
        <v>1573</v>
      </c>
      <c r="F119" s="8" t="s">
        <v>1497</v>
      </c>
      <c r="G119" s="8"/>
      <c r="H119" s="8"/>
      <c r="I119" s="8"/>
      <c r="J119" s="8"/>
      <c r="K119" s="8"/>
      <c r="L119" s="8"/>
      <c r="M119" s="8" t="s">
        <v>1574</v>
      </c>
      <c r="N119" s="8"/>
      <c r="O119" s="8" t="s">
        <v>1575</v>
      </c>
    </row>
    <row r="120" ht="45" customHeight="1">
      <c r="A120" s="8"/>
      <c r="B120" s="0"/>
      <c r="C120" s="8"/>
      <c r="D120" s="8"/>
      <c r="E120" s="8"/>
      <c r="F120" s="8" t="s">
        <v>1576</v>
      </c>
      <c r="G120" s="8"/>
      <c r="H120" s="8" t="s">
        <v>1577</v>
      </c>
      <c r="I120" s="8"/>
      <c r="J120" s="8"/>
      <c r="K120" s="8" t="s">
        <v>1578</v>
      </c>
      <c r="L120" s="8"/>
      <c r="M120" s="8"/>
      <c r="N120" s="0"/>
      <c r="O120" s="8"/>
    </row>
    <row r="121" ht="45" customHeight="1">
      <c r="A121" s="8"/>
      <c r="B121" s="0"/>
      <c r="C121" s="8"/>
      <c r="D121" s="8"/>
      <c r="E121" s="8"/>
      <c r="F121" s="8" t="s">
        <v>1478</v>
      </c>
      <c r="G121" s="8" t="s">
        <v>510</v>
      </c>
      <c r="H121" s="8" t="s">
        <v>1478</v>
      </c>
      <c r="I121" s="8" t="s">
        <v>1579</v>
      </c>
      <c r="J121" s="8" t="s">
        <v>510</v>
      </c>
      <c r="K121" s="8" t="s">
        <v>1478</v>
      </c>
      <c r="L121" s="8" t="s">
        <v>510</v>
      </c>
      <c r="M121" s="8" t="s">
        <v>1478</v>
      </c>
      <c r="N121" s="8" t="s">
        <v>510</v>
      </c>
      <c r="O121" s="8"/>
    </row>
    <row r="122" ht="20" customHeight="1">
      <c r="A122" s="8" t="s">
        <v>276</v>
      </c>
      <c r="B122" s="8"/>
      <c r="C122" s="8" t="s">
        <v>445</v>
      </c>
      <c r="D122" s="8" t="s">
        <v>446</v>
      </c>
      <c r="E122" s="8" t="s">
        <v>447</v>
      </c>
      <c r="F122" s="8" t="s">
        <v>448</v>
      </c>
      <c r="G122" s="8" t="s">
        <v>449</v>
      </c>
      <c r="H122" s="8" t="s">
        <v>450</v>
      </c>
      <c r="I122" s="8" t="s">
        <v>1155</v>
      </c>
      <c r="J122" s="8" t="s">
        <v>1156</v>
      </c>
      <c r="K122" s="8" t="s">
        <v>1157</v>
      </c>
      <c r="L122" s="8" t="s">
        <v>1158</v>
      </c>
      <c r="M122" s="8" t="s">
        <v>1159</v>
      </c>
      <c r="N122" s="8" t="s">
        <v>1160</v>
      </c>
      <c r="O122" s="8" t="s">
        <v>1161</v>
      </c>
    </row>
    <row r="123" ht="20" customHeight="1">
      <c r="A123" s="8" t="s">
        <v>46</v>
      </c>
      <c r="B123" s="8"/>
      <c r="C123" s="8" t="s">
        <v>46</v>
      </c>
      <c r="D123" s="8" t="s">
        <v>46</v>
      </c>
      <c r="E123" s="8" t="s">
        <v>46</v>
      </c>
      <c r="F123" s="8" t="s">
        <v>46</v>
      </c>
      <c r="G123" s="8" t="s">
        <v>46</v>
      </c>
      <c r="H123" s="8" t="s">
        <v>46</v>
      </c>
      <c r="I123" s="8" t="s">
        <v>46</v>
      </c>
      <c r="J123" s="8" t="s">
        <v>46</v>
      </c>
      <c r="K123" s="8" t="s">
        <v>46</v>
      </c>
      <c r="L123" s="8" t="s">
        <v>46</v>
      </c>
      <c r="M123" s="8" t="s">
        <v>46</v>
      </c>
      <c r="N123" s="8" t="s">
        <v>46</v>
      </c>
      <c r="O123" s="8" t="s">
        <v>46</v>
      </c>
    </row>
    <row r="124" ht="10" customHeight="1">
</row>
    <row r="125" ht="45" customHeight="1">
      <c r="A125" s="3" t="s">
        <v>1582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ht="10" customHeight="1">
</row>
    <row r="127" ht="45" customHeight="1">
      <c r="A127" s="8" t="s">
        <v>1465</v>
      </c>
      <c r="B127" s="8"/>
      <c r="C127" s="8" t="s">
        <v>36</v>
      </c>
      <c r="D127" s="8" t="s">
        <v>38</v>
      </c>
      <c r="E127" s="8"/>
      <c r="F127" s="8"/>
    </row>
    <row r="128" ht="45" customHeight="1">
      <c r="A128" s="8"/>
      <c r="B128" s="0"/>
      <c r="C128" s="8"/>
      <c r="D128" s="8" t="s">
        <v>367</v>
      </c>
      <c r="E128" s="8" t="s">
        <v>368</v>
      </c>
      <c r="F128" s="8" t="s">
        <v>369</v>
      </c>
    </row>
    <row r="129" ht="20" customHeight="1">
      <c r="A129" s="8" t="s">
        <v>276</v>
      </c>
      <c r="B129" s="8"/>
      <c r="C129" s="8" t="s">
        <v>370</v>
      </c>
      <c r="D129" s="8" t="s">
        <v>371</v>
      </c>
      <c r="E129" s="8" t="s">
        <v>372</v>
      </c>
      <c r="F129" s="8" t="s">
        <v>373</v>
      </c>
    </row>
    <row r="130">
      <c r="A130" s="9"/>
      <c r="B130" s="9"/>
      <c r="C130" s="8" t="s">
        <v>44</v>
      </c>
      <c r="D130" s="12">
        <v>0</v>
      </c>
      <c r="E130" s="12">
        <v>0</v>
      </c>
      <c r="F130" s="12">
        <v>0</v>
      </c>
    </row>
    <row r="131" ht="50" customHeight="1">
      <c r="A131" s="9" t="s">
        <v>478</v>
      </c>
      <c r="B131" s="9"/>
      <c r="C131" s="8" t="s">
        <v>386</v>
      </c>
      <c r="D131" s="12">
        <f>SUM(D130:D130)</f>
      </c>
      <c r="E131" s="12">
        <f>SUM(E130:E130)</f>
      </c>
      <c r="F131" s="12">
        <f>SUM(F130:F130)</f>
      </c>
    </row>
    <row r="132" ht="10" customHeight="1">
</row>
    <row r="133" ht="45" customHeight="1">
      <c r="A133" s="3" t="s">
        <v>1583</v>
      </c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ht="10" customHeight="1">
</row>
    <row r="135" ht="45" customHeight="1">
      <c r="A135" s="8" t="s">
        <v>1465</v>
      </c>
      <c r="B135" s="8"/>
      <c r="C135" s="8" t="s">
        <v>36</v>
      </c>
      <c r="D135" s="8" t="s">
        <v>38</v>
      </c>
      <c r="E135" s="8"/>
      <c r="F135" s="8"/>
    </row>
    <row r="136" ht="45" customHeight="1">
      <c r="A136" s="8"/>
      <c r="B136" s="0"/>
      <c r="C136" s="8"/>
      <c r="D136" s="8" t="s">
        <v>367</v>
      </c>
      <c r="E136" s="8" t="s">
        <v>368</v>
      </c>
      <c r="F136" s="8" t="s">
        <v>369</v>
      </c>
    </row>
    <row r="137" ht="20" customHeight="1">
      <c r="A137" s="8" t="s">
        <v>276</v>
      </c>
      <c r="B137" s="8"/>
      <c r="C137" s="8" t="s">
        <v>370</v>
      </c>
      <c r="D137" s="8" t="s">
        <v>371</v>
      </c>
      <c r="E137" s="8" t="s">
        <v>372</v>
      </c>
      <c r="F137" s="8" t="s">
        <v>373</v>
      </c>
    </row>
    <row r="138" ht="20" customHeight="1">
      <c r="A138" s="8" t="s">
        <v>46</v>
      </c>
      <c r="B138" s="8"/>
      <c r="C138" s="8" t="s">
        <v>46</v>
      </c>
      <c r="D138" s="8" t="s">
        <v>46</v>
      </c>
      <c r="E138" s="8" t="s">
        <v>46</v>
      </c>
      <c r="F138" s="8" t="s">
        <v>46</v>
      </c>
    </row>
    <row r="139" ht="10" customHeight="1">
</row>
    <row r="140" ht="45" customHeight="1">
      <c r="A140" s="3" t="s">
        <v>847</v>
      </c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ht="10" customHeight="1">
</row>
    <row r="142" ht="45" customHeight="1">
      <c r="A142" s="8" t="s">
        <v>35</v>
      </c>
      <c r="B142" s="8"/>
      <c r="C142" s="8" t="s">
        <v>724</v>
      </c>
      <c r="D142" s="8" t="s">
        <v>36</v>
      </c>
      <c r="E142" s="8" t="s">
        <v>38</v>
      </c>
      <c r="F142" s="8"/>
      <c r="G142" s="8"/>
    </row>
    <row r="143" ht="45" customHeight="1">
      <c r="A143" s="8"/>
      <c r="B143" s="0"/>
      <c r="C143" s="8"/>
      <c r="D143" s="8"/>
      <c r="E143" s="8" t="s">
        <v>367</v>
      </c>
      <c r="F143" s="8" t="s">
        <v>368</v>
      </c>
      <c r="G143" s="8" t="s">
        <v>369</v>
      </c>
    </row>
    <row r="144" ht="20" customHeight="1">
      <c r="A144" s="8" t="s">
        <v>276</v>
      </c>
      <c r="B144" s="8"/>
      <c r="C144" s="8" t="s">
        <v>370</v>
      </c>
      <c r="D144" s="8" t="s">
        <v>371</v>
      </c>
      <c r="E144" s="8" t="s">
        <v>372</v>
      </c>
      <c r="F144" s="8" t="s">
        <v>373</v>
      </c>
      <c r="G144" s="8" t="s">
        <v>374</v>
      </c>
    </row>
    <row r="145" ht="20" customHeight="1">
      <c r="A145" s="9" t="s">
        <v>1510</v>
      </c>
      <c r="B145" s="9"/>
      <c r="C145" s="8" t="s">
        <v>1511</v>
      </c>
      <c r="D145" s="8" t="s">
        <v>44</v>
      </c>
      <c r="E145" s="12">
        <v>0</v>
      </c>
      <c r="F145" s="12">
        <v>0</v>
      </c>
      <c r="G145" s="12">
        <v>0</v>
      </c>
    </row>
    <row r="146" ht="10" customHeight="1">
</row>
    <row r="147" ht="45" customHeight="1">
      <c r="A147" s="3" t="s">
        <v>727</v>
      </c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ht="10" customHeight="1">
</row>
    <row r="149" ht="45" customHeight="1">
      <c r="A149" s="8" t="s">
        <v>35</v>
      </c>
      <c r="B149" s="8"/>
      <c r="C149" s="8" t="s">
        <v>36</v>
      </c>
      <c r="D149" s="8" t="s">
        <v>38</v>
      </c>
      <c r="E149" s="8"/>
      <c r="F149" s="8"/>
    </row>
    <row r="150" ht="45" customHeight="1">
      <c r="A150" s="8"/>
      <c r="B150" s="0"/>
      <c r="C150" s="8"/>
      <c r="D150" s="8" t="s">
        <v>367</v>
      </c>
      <c r="E150" s="8" t="s">
        <v>368</v>
      </c>
      <c r="F150" s="8" t="s">
        <v>369</v>
      </c>
    </row>
    <row r="151" ht="20" customHeight="1">
      <c r="A151" s="8" t="s">
        <v>276</v>
      </c>
      <c r="B151" s="8"/>
      <c r="C151" s="8" t="s">
        <v>370</v>
      </c>
      <c r="D151" s="8" t="s">
        <v>371</v>
      </c>
      <c r="E151" s="8" t="s">
        <v>372</v>
      </c>
      <c r="F151" s="8" t="s">
        <v>373</v>
      </c>
    </row>
    <row r="152" ht="20" customHeight="1">
      <c r="A152" s="9" t="s">
        <v>730</v>
      </c>
      <c r="B152" s="9"/>
      <c r="C152" s="8" t="s">
        <v>44</v>
      </c>
      <c r="D152" s="12">
        <v>0</v>
      </c>
      <c r="E152" s="12">
        <v>0</v>
      </c>
      <c r="F152" s="12">
        <v>0</v>
      </c>
    </row>
  </sheetData>
  <sheetProtection password="C492" sheet="1" objects="1" scenarios="1"/>
  <mergeCells>
    <mergeCell ref="A2:R2"/>
    <mergeCell ref="A4:P4"/>
    <mergeCell ref="B7:P7"/>
    <mergeCell ref="B8:P8"/>
    <mergeCell ref="B9:P9"/>
    <mergeCell ref="A11:R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R23"/>
    <mergeCell ref="A25:B26"/>
    <mergeCell ref="C25:C26"/>
    <mergeCell ref="D25:F25"/>
    <mergeCell ref="A27:B27"/>
    <mergeCell ref="A28:B28"/>
    <mergeCell ref="A29:B29"/>
    <mergeCell ref="A30:B30"/>
    <mergeCell ref="A31:B31"/>
    <mergeCell ref="A32:B32"/>
    <mergeCell ref="A33:B33"/>
    <mergeCell ref="A34:B34"/>
    <mergeCell ref="A36:R36"/>
    <mergeCell ref="A37:R37"/>
    <mergeCell ref="A39:B40"/>
    <mergeCell ref="C39:C40"/>
    <mergeCell ref="D39:D40"/>
    <mergeCell ref="E39:E40"/>
    <mergeCell ref="F39:G39"/>
    <mergeCell ref="H39:H40"/>
    <mergeCell ref="I39:I40"/>
    <mergeCell ref="J39:J40"/>
    <mergeCell ref="K39:L39"/>
    <mergeCell ref="M39:N39"/>
    <mergeCell ref="O39:Q39"/>
    <mergeCell ref="R39:R40"/>
    <mergeCell ref="A41:B41"/>
    <mergeCell ref="A42:B42"/>
    <mergeCell ref="A44:R44"/>
    <mergeCell ref="A45:R45"/>
    <mergeCell ref="A47:B48"/>
    <mergeCell ref="C47:C48"/>
    <mergeCell ref="D47:D48"/>
    <mergeCell ref="E47:E48"/>
    <mergeCell ref="F47:G47"/>
    <mergeCell ref="H47:H48"/>
    <mergeCell ref="I47:I48"/>
    <mergeCell ref="J47:J48"/>
    <mergeCell ref="K47:L47"/>
    <mergeCell ref="M47:N47"/>
    <mergeCell ref="O47:Q47"/>
    <mergeCell ref="R47:R48"/>
    <mergeCell ref="A49:B49"/>
    <mergeCell ref="A50:B50"/>
    <mergeCell ref="A52:R52"/>
    <mergeCell ref="A53:R53"/>
    <mergeCell ref="A55:B56"/>
    <mergeCell ref="C55:C56"/>
    <mergeCell ref="D55:D56"/>
    <mergeCell ref="E55:E56"/>
    <mergeCell ref="F55:G55"/>
    <mergeCell ref="H55:H56"/>
    <mergeCell ref="I55:I56"/>
    <mergeCell ref="J55:J56"/>
    <mergeCell ref="K55:L55"/>
    <mergeCell ref="M55:N55"/>
    <mergeCell ref="O55:Q55"/>
    <mergeCell ref="R55:R56"/>
    <mergeCell ref="A57:B57"/>
    <mergeCell ref="A58:B58"/>
    <mergeCell ref="A60:R60"/>
    <mergeCell ref="A61:R61"/>
    <mergeCell ref="A63:B65"/>
    <mergeCell ref="C63:C65"/>
    <mergeCell ref="D63:D65"/>
    <mergeCell ref="E63:E65"/>
    <mergeCell ref="F63:I63"/>
    <mergeCell ref="J63:J65"/>
    <mergeCell ref="K63:K65"/>
    <mergeCell ref="L63:L65"/>
    <mergeCell ref="M63:M65"/>
    <mergeCell ref="N63:N65"/>
    <mergeCell ref="O63:O65"/>
    <mergeCell ref="P63:P65"/>
    <mergeCell ref="Q63:Q65"/>
    <mergeCell ref="F64:G64"/>
    <mergeCell ref="H64:I64"/>
    <mergeCell ref="A66:B66"/>
    <mergeCell ref="A67:B67"/>
    <mergeCell ref="A69:R69"/>
    <mergeCell ref="A71:B73"/>
    <mergeCell ref="C71:C73"/>
    <mergeCell ref="D71:D73"/>
    <mergeCell ref="E71:E73"/>
    <mergeCell ref="F71:I71"/>
    <mergeCell ref="J71:J73"/>
    <mergeCell ref="K71:K73"/>
    <mergeCell ref="L71:L73"/>
    <mergeCell ref="M71:M73"/>
    <mergeCell ref="N71:N73"/>
    <mergeCell ref="O71:O73"/>
    <mergeCell ref="P71:P73"/>
    <mergeCell ref="Q71:Q73"/>
    <mergeCell ref="F72:G72"/>
    <mergeCell ref="H72:I72"/>
    <mergeCell ref="A74:B74"/>
    <mergeCell ref="A75:B75"/>
    <mergeCell ref="A77:R77"/>
    <mergeCell ref="A79:B81"/>
    <mergeCell ref="C79:C81"/>
    <mergeCell ref="D79:D81"/>
    <mergeCell ref="E79:E81"/>
    <mergeCell ref="F79:I79"/>
    <mergeCell ref="J79:J81"/>
    <mergeCell ref="K79:K81"/>
    <mergeCell ref="L79:L81"/>
    <mergeCell ref="M79:M81"/>
    <mergeCell ref="N79:N81"/>
    <mergeCell ref="O79:O81"/>
    <mergeCell ref="P79:P81"/>
    <mergeCell ref="Q79:Q81"/>
    <mergeCell ref="F80:G80"/>
    <mergeCell ref="H80:I80"/>
    <mergeCell ref="A82:B82"/>
    <mergeCell ref="A83:B83"/>
    <mergeCell ref="A85:R85"/>
    <mergeCell ref="A86:R86"/>
    <mergeCell ref="A88:B89"/>
    <mergeCell ref="C88:G88"/>
    <mergeCell ref="H88:H89"/>
    <mergeCell ref="I88:I89"/>
    <mergeCell ref="J88:J89"/>
    <mergeCell ref="K88:K89"/>
    <mergeCell ref="L88:L89"/>
    <mergeCell ref="M88:M89"/>
    <mergeCell ref="N88:N89"/>
    <mergeCell ref="O88:O89"/>
    <mergeCell ref="A90:B90"/>
    <mergeCell ref="A91:B91"/>
    <mergeCell ref="A93:B95"/>
    <mergeCell ref="C93:C95"/>
    <mergeCell ref="D93:D95"/>
    <mergeCell ref="E93:E95"/>
    <mergeCell ref="F93:L93"/>
    <mergeCell ref="M93:N94"/>
    <mergeCell ref="O93:O95"/>
    <mergeCell ref="F94:G94"/>
    <mergeCell ref="H94:J94"/>
    <mergeCell ref="K94:L94"/>
    <mergeCell ref="A96:B96"/>
    <mergeCell ref="A97:B97"/>
    <mergeCell ref="A99:R99"/>
    <mergeCell ref="A101:B102"/>
    <mergeCell ref="C101:G101"/>
    <mergeCell ref="H101:H102"/>
    <mergeCell ref="I101:I102"/>
    <mergeCell ref="J101:J102"/>
    <mergeCell ref="K101:K102"/>
    <mergeCell ref="L101:L102"/>
    <mergeCell ref="M101:M102"/>
    <mergeCell ref="N101:N102"/>
    <mergeCell ref="O101:O102"/>
    <mergeCell ref="A103:B103"/>
    <mergeCell ref="A104:B104"/>
    <mergeCell ref="A106:B108"/>
    <mergeCell ref="C106:C108"/>
    <mergeCell ref="D106:D108"/>
    <mergeCell ref="E106:E108"/>
    <mergeCell ref="F106:L106"/>
    <mergeCell ref="M106:N107"/>
    <mergeCell ref="O106:O108"/>
    <mergeCell ref="F107:G107"/>
    <mergeCell ref="H107:J107"/>
    <mergeCell ref="K107:L107"/>
    <mergeCell ref="A109:B109"/>
    <mergeCell ref="A110:B110"/>
    <mergeCell ref="A112:R112"/>
    <mergeCell ref="A114:B115"/>
    <mergeCell ref="C114:G114"/>
    <mergeCell ref="H114:H115"/>
    <mergeCell ref="I114:I115"/>
    <mergeCell ref="J114:J115"/>
    <mergeCell ref="K114:K115"/>
    <mergeCell ref="L114:L115"/>
    <mergeCell ref="M114:M115"/>
    <mergeCell ref="N114:N115"/>
    <mergeCell ref="O114:O115"/>
    <mergeCell ref="A116:B116"/>
    <mergeCell ref="A117:B117"/>
    <mergeCell ref="A119:B121"/>
    <mergeCell ref="C119:C121"/>
    <mergeCell ref="D119:D121"/>
    <mergeCell ref="E119:E121"/>
    <mergeCell ref="F119:L119"/>
    <mergeCell ref="M119:N120"/>
    <mergeCell ref="O119:O121"/>
    <mergeCell ref="F120:G120"/>
    <mergeCell ref="H120:J120"/>
    <mergeCell ref="K120:L120"/>
    <mergeCell ref="A122:B122"/>
    <mergeCell ref="A123:B123"/>
    <mergeCell ref="A125:R125"/>
    <mergeCell ref="A127:B128"/>
    <mergeCell ref="C127:C128"/>
    <mergeCell ref="D127:F127"/>
    <mergeCell ref="A129:B129"/>
    <mergeCell ref="A130:B130"/>
    <mergeCell ref="A131:B131"/>
    <mergeCell ref="A133:R133"/>
    <mergeCell ref="A135:B136"/>
    <mergeCell ref="C135:C136"/>
    <mergeCell ref="D135:F135"/>
    <mergeCell ref="A137:B137"/>
    <mergeCell ref="A138:B138"/>
    <mergeCell ref="A140:R140"/>
    <mergeCell ref="A142:B143"/>
    <mergeCell ref="C142:C143"/>
    <mergeCell ref="D142:D143"/>
    <mergeCell ref="E142:G142"/>
    <mergeCell ref="A144:B144"/>
    <mergeCell ref="A145:B145"/>
    <mergeCell ref="A147:R147"/>
    <mergeCell ref="A149:B150"/>
    <mergeCell ref="C149:C150"/>
    <mergeCell ref="D149:F149"/>
    <mergeCell ref="A151:B151"/>
    <mergeCell ref="A152:B152"/>
  </mergeCells>
  <phoneticPr fontId="0" type="noConversion"/>
  <pageMargins left="0.4" right="0.4" top="0.4" bottom="0.4" header="0.1" footer="0.1"/>
  <pageSetup paperSize="9" fitToHeight="0" orientation="landscape" verticalDpi="0" r:id="rId28"/>
  <headerFooter>
    <oddHeader>&amp;R&amp;L&amp;"Verdana,Полужирный"&amp;K000000&amp;R&amp;"Verdana,Полужирный"&amp;K00-014Подготовлено в ЭС РАМЗЭС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2" width="17.19" customWidth="1"/>
  </cols>
  <sheetData>
    <row r="1" ht="20" customHeight="1">
</row>
    <row r="2" ht="45" customHeight="1">
      <c r="A2" s="2" t="s">
        <v>1584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8" t="s">
        <v>17</v>
      </c>
    </row>
    <row r="4" ht="30" customHeight="1">
      <c r="A4" s="4" t="s">
        <v>602</v>
      </c>
      <c r="B4" s="4"/>
      <c r="C4" s="4"/>
      <c r="D4" s="4"/>
      <c r="E4" s="4"/>
      <c r="F4" s="4"/>
      <c r="G4" s="4"/>
      <c r="H4" s="4"/>
      <c r="I4" s="4"/>
      <c r="J4" s="4"/>
      <c r="K4" s="16" t="s">
        <v>18</v>
      </c>
      <c r="L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16" t="s">
        <v>20</v>
      </c>
      <c r="L5" s="8" t="s">
        <v>21</v>
      </c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16" t="s">
        <v>360</v>
      </c>
      <c r="L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6" t="s">
        <v>362</v>
      </c>
      <c r="L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6"/>
      <c r="L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16" t="s">
        <v>32</v>
      </c>
      <c r="L9" s="8" t="s">
        <v>33</v>
      </c>
    </row>
    <row r="10" ht="20" customHeight="1">
</row>
    <row r="11" ht="45" customHeight="1">
      <c r="A11" s="3" t="s">
        <v>1585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ht="2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377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604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20" customHeight="1">
      <c r="A18" s="9" t="s">
        <v>1586</v>
      </c>
      <c r="B18" s="9"/>
      <c r="C18" s="8" t="s">
        <v>380</v>
      </c>
      <c r="D18" s="12">
        <v>2831.99</v>
      </c>
      <c r="E18" s="12">
        <v>0</v>
      </c>
      <c r="F18" s="12">
        <v>0</v>
      </c>
    </row>
    <row r="19" ht="40" customHeight="1">
      <c r="A19" s="9" t="s">
        <v>383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40" customHeight="1">
      <c r="A20" s="9" t="s">
        <v>606</v>
      </c>
      <c r="B20" s="9"/>
      <c r="C20" s="8" t="s">
        <v>384</v>
      </c>
      <c r="D20" s="12">
        <v>0</v>
      </c>
      <c r="E20" s="12">
        <v>0</v>
      </c>
      <c r="F20" s="12">
        <v>0</v>
      </c>
    </row>
    <row r="21" ht="50" customHeight="1">
      <c r="A21" s="9" t="s">
        <v>1587</v>
      </c>
      <c r="B21" s="9"/>
      <c r="C21" s="8" t="s">
        <v>386</v>
      </c>
      <c r="D21" s="12">
        <f>D16-D17+D18-D19-D20</f>
      </c>
      <c r="E21" s="12">
        <f>E16-E17+E18-E19-E20</f>
      </c>
      <c r="F21" s="12">
        <f>F16-F17+F18-F19-F20</f>
      </c>
    </row>
    <row r="22" ht="20" customHeight="1">
</row>
    <row r="23" ht="45" customHeight="1">
      <c r="A23" s="3" t="s">
        <v>1588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ht="20" customHeight="1">
</row>
    <row r="25" ht="45" customHeight="1">
      <c r="A25" s="8" t="s">
        <v>35</v>
      </c>
      <c r="B25" s="8"/>
      <c r="C25" s="8" t="s">
        <v>36</v>
      </c>
      <c r="D25" s="8" t="s">
        <v>38</v>
      </c>
      <c r="E25" s="8"/>
      <c r="F25" s="8"/>
    </row>
    <row r="26" ht="4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</row>
    <row r="28" ht="40" customHeight="1">
      <c r="A28" s="9" t="s">
        <v>1589</v>
      </c>
      <c r="B28" s="9"/>
      <c r="C28" s="8" t="s">
        <v>376</v>
      </c>
      <c r="D28" s="12">
        <v>0</v>
      </c>
      <c r="E28" s="12">
        <v>0</v>
      </c>
      <c r="F28" s="12">
        <v>0</v>
      </c>
    </row>
    <row r="29" ht="40" customHeight="1">
      <c r="A29" s="9" t="s">
        <v>1590</v>
      </c>
      <c r="B29" s="9"/>
      <c r="C29" s="8" t="s">
        <v>378</v>
      </c>
      <c r="D29" s="12">
        <v>0</v>
      </c>
      <c r="E29" s="12">
        <v>0</v>
      </c>
      <c r="F29" s="12">
        <v>0</v>
      </c>
    </row>
    <row r="30" ht="60" customHeight="1">
      <c r="A30" s="9" t="s">
        <v>1591</v>
      </c>
      <c r="B30" s="9"/>
      <c r="C30" s="8" t="s">
        <v>380</v>
      </c>
      <c r="D30" s="12">
        <v>0</v>
      </c>
      <c r="E30" s="12">
        <v>0</v>
      </c>
      <c r="F30" s="12">
        <v>0</v>
      </c>
    </row>
    <row r="31" ht="60" customHeight="1">
      <c r="A31" s="9" t="s">
        <v>1592</v>
      </c>
      <c r="B31" s="9"/>
      <c r="C31" s="8" t="s">
        <v>382</v>
      </c>
      <c r="D31" s="12">
        <v>0</v>
      </c>
      <c r="E31" s="12">
        <v>0</v>
      </c>
      <c r="F31" s="12">
        <v>0</v>
      </c>
    </row>
    <row r="32" ht="40" customHeight="1">
      <c r="A32" s="9" t="s">
        <v>1593</v>
      </c>
      <c r="B32" s="9"/>
      <c r="C32" s="8" t="s">
        <v>384</v>
      </c>
      <c r="D32" s="12">
        <v>0</v>
      </c>
      <c r="E32" s="12">
        <v>0</v>
      </c>
      <c r="F32" s="12">
        <v>0</v>
      </c>
    </row>
    <row r="33" ht="60" customHeight="1">
      <c r="A33" s="9" t="s">
        <v>1594</v>
      </c>
      <c r="B33" s="9"/>
      <c r="C33" s="8" t="s">
        <v>394</v>
      </c>
      <c r="D33" s="12">
        <v>0</v>
      </c>
      <c r="E33" s="12">
        <v>0</v>
      </c>
      <c r="F33" s="12">
        <v>0</v>
      </c>
    </row>
    <row r="34" ht="20" customHeight="1">
      <c r="A34" s="9" t="s">
        <v>1595</v>
      </c>
      <c r="B34" s="9"/>
      <c r="C34" s="8" t="s">
        <v>396</v>
      </c>
      <c r="D34" s="12">
        <v>2831.99</v>
      </c>
      <c r="E34" s="12">
        <v>0</v>
      </c>
      <c r="F34" s="12">
        <v>0</v>
      </c>
    </row>
    <row r="35" ht="50" customHeight="1">
      <c r="A35" s="9" t="s">
        <v>478</v>
      </c>
      <c r="B35" s="9"/>
      <c r="C35" s="8" t="s">
        <v>386</v>
      </c>
      <c r="D35" s="12">
        <f>SUM(D28:D34)</f>
      </c>
      <c r="E35" s="12">
        <f>SUM(E28:E34)</f>
      </c>
      <c r="F35" s="12">
        <f>SUM(F28:F34)</f>
      </c>
    </row>
    <row r="36" ht="20" customHeight="1">
</row>
    <row r="37" ht="45" customHeight="1">
      <c r="A37" s="3" t="s">
        <v>1596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ht="20" customHeight="1">
</row>
    <row r="39" ht="45" customHeight="1">
      <c r="A39" s="8" t="s">
        <v>716</v>
      </c>
      <c r="B39" s="8"/>
      <c r="C39" s="8" t="s">
        <v>36</v>
      </c>
      <c r="D39" s="8" t="s">
        <v>367</v>
      </c>
      <c r="E39" s="8"/>
      <c r="F39" s="8"/>
      <c r="G39" s="8" t="s">
        <v>855</v>
      </c>
      <c r="H39" s="8"/>
      <c r="I39" s="8"/>
      <c r="J39" s="8" t="s">
        <v>856</v>
      </c>
      <c r="K39" s="8"/>
      <c r="L39" s="8"/>
    </row>
    <row r="40" ht="45" customHeight="1">
      <c r="A40" s="8"/>
      <c r="B40" s="0"/>
      <c r="C40" s="8"/>
      <c r="D40" s="8" t="s">
        <v>1446</v>
      </c>
      <c r="E40" s="8" t="s">
        <v>1447</v>
      </c>
      <c r="F40" s="8" t="s">
        <v>857</v>
      </c>
      <c r="G40" s="8" t="s">
        <v>1446</v>
      </c>
      <c r="H40" s="8" t="s">
        <v>1447</v>
      </c>
      <c r="I40" s="8" t="s">
        <v>857</v>
      </c>
      <c r="J40" s="8" t="s">
        <v>1446</v>
      </c>
      <c r="K40" s="8" t="s">
        <v>1447</v>
      </c>
      <c r="L40" s="8" t="s">
        <v>857</v>
      </c>
    </row>
    <row r="41" ht="20" customHeight="1">
      <c r="A41" s="8" t="s">
        <v>276</v>
      </c>
      <c r="B41" s="8"/>
      <c r="C41" s="8" t="s">
        <v>370</v>
      </c>
      <c r="D41" s="8" t="s">
        <v>371</v>
      </c>
      <c r="E41" s="8" t="s">
        <v>372</v>
      </c>
      <c r="F41" s="8" t="s">
        <v>373</v>
      </c>
      <c r="G41" s="8" t="s">
        <v>374</v>
      </c>
      <c r="H41" s="8" t="s">
        <v>29</v>
      </c>
      <c r="I41" s="8" t="s">
        <v>405</v>
      </c>
      <c r="J41" s="8" t="s">
        <v>406</v>
      </c>
      <c r="K41" s="8" t="s">
        <v>407</v>
      </c>
      <c r="L41" s="8" t="s">
        <v>408</v>
      </c>
    </row>
    <row r="42" ht="20" customHeight="1">
      <c r="A42" s="8" t="s">
        <v>46</v>
      </c>
      <c r="B42" s="8"/>
      <c r="C42" s="8" t="s">
        <v>46</v>
      </c>
      <c r="D42" s="8" t="s">
        <v>46</v>
      </c>
      <c r="E42" s="8" t="s">
        <v>46</v>
      </c>
      <c r="F42" s="8" t="s">
        <v>46</v>
      </c>
      <c r="G42" s="8" t="s">
        <v>46</v>
      </c>
      <c r="H42" s="8" t="s">
        <v>46</v>
      </c>
      <c r="I42" s="8" t="s">
        <v>46</v>
      </c>
      <c r="J42" s="8" t="s">
        <v>46</v>
      </c>
      <c r="K42" s="8" t="s">
        <v>46</v>
      </c>
      <c r="L42" s="8" t="s">
        <v>46</v>
      </c>
    </row>
    <row r="43" ht="20" customHeight="1">
</row>
    <row r="44" ht="45" customHeight="1">
      <c r="A44" s="3" t="s">
        <v>1597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ht="20" customHeight="1">
</row>
    <row r="46" ht="45" customHeight="1">
      <c r="A46" s="8" t="s">
        <v>716</v>
      </c>
      <c r="B46" s="8"/>
      <c r="C46" s="8" t="s">
        <v>36</v>
      </c>
      <c r="D46" s="8" t="s">
        <v>367</v>
      </c>
      <c r="E46" s="8"/>
      <c r="F46" s="8"/>
      <c r="G46" s="8" t="s">
        <v>855</v>
      </c>
      <c r="H46" s="8"/>
      <c r="I46" s="8"/>
      <c r="J46" s="8" t="s">
        <v>856</v>
      </c>
      <c r="K46" s="8"/>
      <c r="L46" s="8"/>
    </row>
    <row r="47" ht="45" customHeight="1">
      <c r="A47" s="8"/>
      <c r="B47" s="0"/>
      <c r="C47" s="8"/>
      <c r="D47" s="8" t="s">
        <v>1446</v>
      </c>
      <c r="E47" s="8" t="s">
        <v>1447</v>
      </c>
      <c r="F47" s="8" t="s">
        <v>857</v>
      </c>
      <c r="G47" s="8" t="s">
        <v>1446</v>
      </c>
      <c r="H47" s="8" t="s">
        <v>1447</v>
      </c>
      <c r="I47" s="8" t="s">
        <v>857</v>
      </c>
      <c r="J47" s="8" t="s">
        <v>1446</v>
      </c>
      <c r="K47" s="8" t="s">
        <v>1447</v>
      </c>
      <c r="L47" s="8" t="s">
        <v>857</v>
      </c>
    </row>
    <row r="48" ht="20" customHeight="1">
      <c r="A48" s="8" t="s">
        <v>276</v>
      </c>
      <c r="B48" s="8"/>
      <c r="C48" s="8" t="s">
        <v>370</v>
      </c>
      <c r="D48" s="8" t="s">
        <v>371</v>
      </c>
      <c r="E48" s="8" t="s">
        <v>372</v>
      </c>
      <c r="F48" s="8" t="s">
        <v>373</v>
      </c>
      <c r="G48" s="8" t="s">
        <v>374</v>
      </c>
      <c r="H48" s="8" t="s">
        <v>29</v>
      </c>
      <c r="I48" s="8" t="s">
        <v>405</v>
      </c>
      <c r="J48" s="8" t="s">
        <v>406</v>
      </c>
      <c r="K48" s="8" t="s">
        <v>407</v>
      </c>
      <c r="L48" s="8" t="s">
        <v>408</v>
      </c>
    </row>
    <row r="49" ht="20" customHeight="1">
      <c r="A49" s="8" t="s">
        <v>46</v>
      </c>
      <c r="B49" s="8"/>
      <c r="C49" s="8" t="s">
        <v>46</v>
      </c>
      <c r="D49" s="8" t="s">
        <v>46</v>
      </c>
      <c r="E49" s="8" t="s">
        <v>46</v>
      </c>
      <c r="F49" s="8" t="s">
        <v>46</v>
      </c>
      <c r="G49" s="8" t="s">
        <v>46</v>
      </c>
      <c r="H49" s="8" t="s">
        <v>46</v>
      </c>
      <c r="I49" s="8" t="s">
        <v>46</v>
      </c>
      <c r="J49" s="8" t="s">
        <v>46</v>
      </c>
      <c r="K49" s="8" t="s">
        <v>46</v>
      </c>
      <c r="L49" s="8" t="s">
        <v>46</v>
      </c>
    </row>
    <row r="50" ht="20" customHeight="1">
</row>
    <row r="51" ht="45" customHeight="1">
      <c r="A51" s="3" t="s">
        <v>1598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ht="20" customHeight="1">
</row>
    <row r="53" ht="45" customHeight="1">
      <c r="A53" s="8" t="s">
        <v>716</v>
      </c>
      <c r="B53" s="8"/>
      <c r="C53" s="8" t="s">
        <v>36</v>
      </c>
      <c r="D53" s="8" t="s">
        <v>367</v>
      </c>
      <c r="E53" s="8"/>
      <c r="F53" s="8"/>
      <c r="G53" s="8" t="s">
        <v>855</v>
      </c>
      <c r="H53" s="8"/>
      <c r="I53" s="8"/>
      <c r="J53" s="8" t="s">
        <v>856</v>
      </c>
      <c r="K53" s="8"/>
      <c r="L53" s="8"/>
    </row>
    <row r="54" ht="45" customHeight="1">
      <c r="A54" s="8"/>
      <c r="B54" s="0"/>
      <c r="C54" s="8"/>
      <c r="D54" s="8" t="s">
        <v>1446</v>
      </c>
      <c r="E54" s="8" t="s">
        <v>1447</v>
      </c>
      <c r="F54" s="8" t="s">
        <v>857</v>
      </c>
      <c r="G54" s="8" t="s">
        <v>1446</v>
      </c>
      <c r="H54" s="8" t="s">
        <v>1447</v>
      </c>
      <c r="I54" s="8" t="s">
        <v>857</v>
      </c>
      <c r="J54" s="8" t="s">
        <v>1446</v>
      </c>
      <c r="K54" s="8" t="s">
        <v>1447</v>
      </c>
      <c r="L54" s="8" t="s">
        <v>857</v>
      </c>
    </row>
    <row r="55" ht="20" customHeight="1">
      <c r="A55" s="8" t="s">
        <v>276</v>
      </c>
      <c r="B55" s="8"/>
      <c r="C55" s="8" t="s">
        <v>370</v>
      </c>
      <c r="D55" s="8" t="s">
        <v>371</v>
      </c>
      <c r="E55" s="8" t="s">
        <v>372</v>
      </c>
      <c r="F55" s="8" t="s">
        <v>373</v>
      </c>
      <c r="G55" s="8" t="s">
        <v>374</v>
      </c>
      <c r="H55" s="8" t="s">
        <v>29</v>
      </c>
      <c r="I55" s="8" t="s">
        <v>405</v>
      </c>
      <c r="J55" s="8" t="s">
        <v>406</v>
      </c>
      <c r="K55" s="8" t="s">
        <v>407</v>
      </c>
      <c r="L55" s="8" t="s">
        <v>408</v>
      </c>
    </row>
    <row r="56" ht="20" customHeight="1">
      <c r="A56" s="8" t="s">
        <v>46</v>
      </c>
      <c r="B56" s="8"/>
      <c r="C56" s="8" t="s">
        <v>46</v>
      </c>
      <c r="D56" s="8" t="s">
        <v>46</v>
      </c>
      <c r="E56" s="8" t="s">
        <v>46</v>
      </c>
      <c r="F56" s="8" t="s">
        <v>46</v>
      </c>
      <c r="G56" s="8" t="s">
        <v>46</v>
      </c>
      <c r="H56" s="8" t="s">
        <v>46</v>
      </c>
      <c r="I56" s="8" t="s">
        <v>46</v>
      </c>
      <c r="J56" s="8" t="s">
        <v>46</v>
      </c>
      <c r="K56" s="8" t="s">
        <v>46</v>
      </c>
      <c r="L56" s="8" t="s">
        <v>46</v>
      </c>
    </row>
    <row r="57" ht="20" customHeight="1">
</row>
    <row r="58" ht="45" customHeight="1">
      <c r="A58" s="3" t="s">
        <v>1599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ht="20" customHeight="1">
</row>
    <row r="60" ht="45" customHeight="1">
      <c r="A60" s="8" t="s">
        <v>716</v>
      </c>
      <c r="B60" s="8"/>
      <c r="C60" s="8" t="s">
        <v>36</v>
      </c>
      <c r="D60" s="8" t="s">
        <v>367</v>
      </c>
      <c r="E60" s="8"/>
      <c r="F60" s="8"/>
      <c r="G60" s="8" t="s">
        <v>855</v>
      </c>
      <c r="H60" s="8"/>
      <c r="I60" s="8"/>
      <c r="J60" s="8" t="s">
        <v>856</v>
      </c>
      <c r="K60" s="8"/>
      <c r="L60" s="8"/>
    </row>
    <row r="61" ht="45" customHeight="1">
      <c r="A61" s="8"/>
      <c r="B61" s="0"/>
      <c r="C61" s="8"/>
      <c r="D61" s="8" t="s">
        <v>1446</v>
      </c>
      <c r="E61" s="8" t="s">
        <v>1447</v>
      </c>
      <c r="F61" s="8" t="s">
        <v>857</v>
      </c>
      <c r="G61" s="8" t="s">
        <v>1446</v>
      </c>
      <c r="H61" s="8" t="s">
        <v>1447</v>
      </c>
      <c r="I61" s="8" t="s">
        <v>857</v>
      </c>
      <c r="J61" s="8" t="s">
        <v>1446</v>
      </c>
      <c r="K61" s="8" t="s">
        <v>1447</v>
      </c>
      <c r="L61" s="8" t="s">
        <v>857</v>
      </c>
    </row>
    <row r="62" ht="20" customHeight="1">
      <c r="A62" s="8" t="s">
        <v>276</v>
      </c>
      <c r="B62" s="8"/>
      <c r="C62" s="8" t="s">
        <v>370</v>
      </c>
      <c r="D62" s="8" t="s">
        <v>371</v>
      </c>
      <c r="E62" s="8" t="s">
        <v>372</v>
      </c>
      <c r="F62" s="8" t="s">
        <v>373</v>
      </c>
      <c r="G62" s="8" t="s">
        <v>374</v>
      </c>
      <c r="H62" s="8" t="s">
        <v>29</v>
      </c>
      <c r="I62" s="8" t="s">
        <v>405</v>
      </c>
      <c r="J62" s="8" t="s">
        <v>406</v>
      </c>
      <c r="K62" s="8" t="s">
        <v>407</v>
      </c>
      <c r="L62" s="8" t="s">
        <v>408</v>
      </c>
    </row>
    <row r="63" ht="20" customHeight="1">
      <c r="A63" s="8" t="s">
        <v>46</v>
      </c>
      <c r="B63" s="8"/>
      <c r="C63" s="8" t="s">
        <v>46</v>
      </c>
      <c r="D63" s="8" t="s">
        <v>46</v>
      </c>
      <c r="E63" s="8" t="s">
        <v>46</v>
      </c>
      <c r="F63" s="8" t="s">
        <v>46</v>
      </c>
      <c r="G63" s="8" t="s">
        <v>46</v>
      </c>
      <c r="H63" s="8" t="s">
        <v>46</v>
      </c>
      <c r="I63" s="8" t="s">
        <v>46</v>
      </c>
      <c r="J63" s="8" t="s">
        <v>46</v>
      </c>
      <c r="K63" s="8" t="s">
        <v>46</v>
      </c>
      <c r="L63" s="8" t="s">
        <v>46</v>
      </c>
    </row>
    <row r="64" ht="20" customHeight="1">
</row>
    <row r="65" ht="45" customHeight="1">
      <c r="A65" s="3" t="s">
        <v>1600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ht="20" customHeight="1">
</row>
    <row r="67" ht="45" customHeight="1">
      <c r="A67" s="8" t="s">
        <v>716</v>
      </c>
      <c r="B67" s="8"/>
      <c r="C67" s="8" t="s">
        <v>36</v>
      </c>
      <c r="D67" s="8" t="s">
        <v>367</v>
      </c>
      <c r="E67" s="8"/>
      <c r="F67" s="8"/>
      <c r="G67" s="8" t="s">
        <v>855</v>
      </c>
      <c r="H67" s="8"/>
      <c r="I67" s="8"/>
      <c r="J67" s="8" t="s">
        <v>856</v>
      </c>
      <c r="K67" s="8"/>
      <c r="L67" s="8"/>
    </row>
    <row r="68" ht="45" customHeight="1">
      <c r="A68" s="8"/>
      <c r="B68" s="0"/>
      <c r="C68" s="8"/>
      <c r="D68" s="8" t="s">
        <v>1446</v>
      </c>
      <c r="E68" s="8" t="s">
        <v>1447</v>
      </c>
      <c r="F68" s="8" t="s">
        <v>857</v>
      </c>
      <c r="G68" s="8" t="s">
        <v>1446</v>
      </c>
      <c r="H68" s="8" t="s">
        <v>1447</v>
      </c>
      <c r="I68" s="8" t="s">
        <v>857</v>
      </c>
      <c r="J68" s="8" t="s">
        <v>1446</v>
      </c>
      <c r="K68" s="8" t="s">
        <v>1447</v>
      </c>
      <c r="L68" s="8" t="s">
        <v>857</v>
      </c>
    </row>
    <row r="69" ht="20" customHeight="1">
      <c r="A69" s="8" t="s">
        <v>276</v>
      </c>
      <c r="B69" s="8"/>
      <c r="C69" s="8" t="s">
        <v>370</v>
      </c>
      <c r="D69" s="8" t="s">
        <v>371</v>
      </c>
      <c r="E69" s="8" t="s">
        <v>372</v>
      </c>
      <c r="F69" s="8" t="s">
        <v>373</v>
      </c>
      <c r="G69" s="8" t="s">
        <v>374</v>
      </c>
      <c r="H69" s="8" t="s">
        <v>29</v>
      </c>
      <c r="I69" s="8" t="s">
        <v>405</v>
      </c>
      <c r="J69" s="8" t="s">
        <v>406</v>
      </c>
      <c r="K69" s="8" t="s">
        <v>407</v>
      </c>
      <c r="L69" s="8" t="s">
        <v>408</v>
      </c>
    </row>
    <row r="70" ht="20" customHeight="1">
      <c r="A70" s="8" t="s">
        <v>46</v>
      </c>
      <c r="B70" s="8"/>
      <c r="C70" s="8" t="s">
        <v>46</v>
      </c>
      <c r="D70" s="8" t="s">
        <v>46</v>
      </c>
      <c r="E70" s="8" t="s">
        <v>46</v>
      </c>
      <c r="F70" s="8" t="s">
        <v>46</v>
      </c>
      <c r="G70" s="8" t="s">
        <v>46</v>
      </c>
      <c r="H70" s="8" t="s">
        <v>46</v>
      </c>
      <c r="I70" s="8" t="s">
        <v>46</v>
      </c>
      <c r="J70" s="8" t="s">
        <v>46</v>
      </c>
      <c r="K70" s="8" t="s">
        <v>46</v>
      </c>
      <c r="L70" s="8" t="s">
        <v>46</v>
      </c>
    </row>
    <row r="71" ht="20" customHeight="1">
</row>
    <row r="72" ht="45" customHeight="1">
      <c r="A72" s="3" t="s">
        <v>1601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ht="20" customHeight="1">
</row>
    <row r="74" ht="45" customHeight="1">
      <c r="A74" s="8" t="s">
        <v>716</v>
      </c>
      <c r="B74" s="8"/>
      <c r="C74" s="8" t="s">
        <v>36</v>
      </c>
      <c r="D74" s="8" t="s">
        <v>367</v>
      </c>
      <c r="E74" s="8"/>
      <c r="F74" s="8"/>
      <c r="G74" s="8" t="s">
        <v>855</v>
      </c>
      <c r="H74" s="8"/>
      <c r="I74" s="8"/>
      <c r="J74" s="8" t="s">
        <v>856</v>
      </c>
      <c r="K74" s="8"/>
      <c r="L74" s="8"/>
    </row>
    <row r="75" ht="45" customHeight="1">
      <c r="A75" s="8"/>
      <c r="B75" s="0"/>
      <c r="C75" s="8"/>
      <c r="D75" s="8" t="s">
        <v>1446</v>
      </c>
      <c r="E75" s="8" t="s">
        <v>1447</v>
      </c>
      <c r="F75" s="8" t="s">
        <v>857</v>
      </c>
      <c r="G75" s="8" t="s">
        <v>1446</v>
      </c>
      <c r="H75" s="8" t="s">
        <v>1447</v>
      </c>
      <c r="I75" s="8" t="s">
        <v>857</v>
      </c>
      <c r="J75" s="8" t="s">
        <v>1446</v>
      </c>
      <c r="K75" s="8" t="s">
        <v>1447</v>
      </c>
      <c r="L75" s="8" t="s">
        <v>857</v>
      </c>
    </row>
    <row r="76" ht="20" customHeight="1">
      <c r="A76" s="8" t="s">
        <v>276</v>
      </c>
      <c r="B76" s="8"/>
      <c r="C76" s="8" t="s">
        <v>370</v>
      </c>
      <c r="D76" s="8" t="s">
        <v>371</v>
      </c>
      <c r="E76" s="8" t="s">
        <v>372</v>
      </c>
      <c r="F76" s="8" t="s">
        <v>373</v>
      </c>
      <c r="G76" s="8" t="s">
        <v>374</v>
      </c>
      <c r="H76" s="8" t="s">
        <v>29</v>
      </c>
      <c r="I76" s="8" t="s">
        <v>405</v>
      </c>
      <c r="J76" s="8" t="s">
        <v>406</v>
      </c>
      <c r="K76" s="8" t="s">
        <v>407</v>
      </c>
      <c r="L76" s="8" t="s">
        <v>408</v>
      </c>
    </row>
    <row r="77" ht="20" customHeight="1">
      <c r="A77" s="8" t="s">
        <v>46</v>
      </c>
      <c r="B77" s="8"/>
      <c r="C77" s="8" t="s">
        <v>46</v>
      </c>
      <c r="D77" s="8" t="s">
        <v>46</v>
      </c>
      <c r="E77" s="8" t="s">
        <v>46</v>
      </c>
      <c r="F77" s="8" t="s">
        <v>46</v>
      </c>
      <c r="G77" s="8" t="s">
        <v>46</v>
      </c>
      <c r="H77" s="8" t="s">
        <v>46</v>
      </c>
      <c r="I77" s="8" t="s">
        <v>46</v>
      </c>
      <c r="J77" s="8" t="s">
        <v>46</v>
      </c>
      <c r="K77" s="8" t="s">
        <v>46</v>
      </c>
      <c r="L77" s="8" t="s">
        <v>46</v>
      </c>
    </row>
    <row r="78" ht="20" customHeight="1">
</row>
    <row r="79" ht="45" customHeight="1">
      <c r="A79" s="3" t="s">
        <v>1602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ht="20" customHeight="1">
</row>
    <row r="81" ht="45" customHeight="1">
      <c r="A81" s="8" t="s">
        <v>716</v>
      </c>
      <c r="B81" s="8"/>
      <c r="C81" s="8" t="s">
        <v>36</v>
      </c>
      <c r="D81" s="8" t="s">
        <v>367</v>
      </c>
      <c r="E81" s="8"/>
      <c r="F81" s="8"/>
      <c r="G81" s="8" t="s">
        <v>855</v>
      </c>
      <c r="H81" s="8"/>
      <c r="I81" s="8"/>
      <c r="J81" s="8" t="s">
        <v>856</v>
      </c>
      <c r="K81" s="8"/>
      <c r="L81" s="8"/>
    </row>
    <row r="82" ht="45" customHeight="1">
      <c r="A82" s="8"/>
      <c r="B82" s="0"/>
      <c r="C82" s="8"/>
      <c r="D82" s="8" t="s">
        <v>1446</v>
      </c>
      <c r="E82" s="8" t="s">
        <v>1447</v>
      </c>
      <c r="F82" s="8" t="s">
        <v>857</v>
      </c>
      <c r="G82" s="8" t="s">
        <v>1446</v>
      </c>
      <c r="H82" s="8" t="s">
        <v>1447</v>
      </c>
      <c r="I82" s="8" t="s">
        <v>857</v>
      </c>
      <c r="J82" s="8" t="s">
        <v>1446</v>
      </c>
      <c r="K82" s="8" t="s">
        <v>1447</v>
      </c>
      <c r="L82" s="8" t="s">
        <v>857</v>
      </c>
    </row>
    <row r="83" ht="20" customHeight="1">
      <c r="A83" s="8" t="s">
        <v>276</v>
      </c>
      <c r="B83" s="8"/>
      <c r="C83" s="8" t="s">
        <v>370</v>
      </c>
      <c r="D83" s="8" t="s">
        <v>371</v>
      </c>
      <c r="E83" s="8" t="s">
        <v>372</v>
      </c>
      <c r="F83" s="8" t="s">
        <v>373</v>
      </c>
      <c r="G83" s="8" t="s">
        <v>374</v>
      </c>
      <c r="H83" s="8" t="s">
        <v>29</v>
      </c>
      <c r="I83" s="8" t="s">
        <v>405</v>
      </c>
      <c r="J83" s="8" t="s">
        <v>406</v>
      </c>
      <c r="K83" s="8" t="s">
        <v>407</v>
      </c>
      <c r="L83" s="8" t="s">
        <v>408</v>
      </c>
    </row>
    <row r="84" ht="20" customHeight="1">
      <c r="A84" s="9" t="s">
        <v>1603</v>
      </c>
      <c r="B84" s="9"/>
      <c r="C84" s="8" t="s">
        <v>44</v>
      </c>
      <c r="D84" s="12">
        <v>2831.99</v>
      </c>
      <c r="E84" s="12">
        <v>2</v>
      </c>
      <c r="F84" s="12">
        <v>2831.99</v>
      </c>
      <c r="G84" s="12">
        <v>0</v>
      </c>
      <c r="H84" s="12">
        <v>2</v>
      </c>
      <c r="I84" s="12">
        <v>0</v>
      </c>
      <c r="J84" s="12">
        <v>0</v>
      </c>
      <c r="K84" s="12">
        <v>2</v>
      </c>
      <c r="L84" s="12">
        <v>0</v>
      </c>
    </row>
    <row r="85" ht="50" customHeight="1">
      <c r="A85" s="9" t="s">
        <v>478</v>
      </c>
      <c r="B85" s="9"/>
      <c r="C85" s="8" t="s">
        <v>386</v>
      </c>
      <c r="D85" s="8" t="s">
        <v>46</v>
      </c>
      <c r="E85" s="8" t="s">
        <v>46</v>
      </c>
      <c r="F85" s="12">
        <f>SUM(F84:F84)</f>
      </c>
      <c r="G85" s="8" t="s">
        <v>46</v>
      </c>
      <c r="H85" s="8" t="s">
        <v>46</v>
      </c>
      <c r="I85" s="12">
        <f>SUM(I84:I84)</f>
      </c>
      <c r="J85" s="8" t="s">
        <v>46</v>
      </c>
      <c r="K85" s="8" t="s">
        <v>46</v>
      </c>
      <c r="L85" s="12">
        <f>SUM(L84:L84)</f>
      </c>
    </row>
    <row r="86" ht="20" customHeight="1">
</row>
    <row r="87" ht="45" customHeight="1">
      <c r="A87" s="3" t="s">
        <v>847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ht="20" customHeight="1">
</row>
    <row r="89" ht="45" customHeight="1">
      <c r="A89" s="8" t="s">
        <v>35</v>
      </c>
      <c r="B89" s="8"/>
      <c r="C89" s="8" t="s">
        <v>724</v>
      </c>
      <c r="D89" s="8" t="s">
        <v>36</v>
      </c>
      <c r="E89" s="8" t="s">
        <v>38</v>
      </c>
      <c r="F89" s="8"/>
      <c r="G89" s="8"/>
    </row>
    <row r="90" ht="45" customHeight="1">
      <c r="A90" s="8"/>
      <c r="B90" s="0"/>
      <c r="C90" s="8"/>
      <c r="D90" s="8"/>
      <c r="E90" s="8" t="s">
        <v>367</v>
      </c>
      <c r="F90" s="8" t="s">
        <v>368</v>
      </c>
      <c r="G90" s="8" t="s">
        <v>369</v>
      </c>
    </row>
    <row r="91" ht="20" customHeight="1">
      <c r="A91" s="8" t="s">
        <v>276</v>
      </c>
      <c r="B91" s="8"/>
      <c r="C91" s="8" t="s">
        <v>370</v>
      </c>
      <c r="D91" s="8" t="s">
        <v>371</v>
      </c>
      <c r="E91" s="8" t="s">
        <v>372</v>
      </c>
      <c r="F91" s="8" t="s">
        <v>373</v>
      </c>
      <c r="G91" s="8" t="s">
        <v>374</v>
      </c>
    </row>
    <row r="92" ht="20" customHeight="1">
      <c r="A92" s="9" t="s">
        <v>1510</v>
      </c>
      <c r="B92" s="9"/>
      <c r="C92" s="8" t="s">
        <v>1511</v>
      </c>
      <c r="D92" s="8" t="s">
        <v>44</v>
      </c>
      <c r="E92" s="12">
        <v>2831.99</v>
      </c>
      <c r="F92" s="12">
        <v>0</v>
      </c>
      <c r="G92" s="12">
        <v>0</v>
      </c>
    </row>
    <row r="93" ht="20" customHeight="1">
</row>
    <row r="94" ht="45" customHeight="1">
      <c r="A94" s="3" t="s">
        <v>727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ht="20" customHeight="1">
</row>
    <row r="96" ht="45" customHeight="1">
      <c r="A96" s="8" t="s">
        <v>35</v>
      </c>
      <c r="B96" s="8"/>
      <c r="C96" s="8" t="s">
        <v>36</v>
      </c>
      <c r="D96" s="8" t="s">
        <v>38</v>
      </c>
      <c r="E96" s="8"/>
      <c r="F96" s="8"/>
    </row>
    <row r="97" ht="45" customHeight="1">
      <c r="A97" s="8"/>
      <c r="B97" s="0"/>
      <c r="C97" s="8"/>
      <c r="D97" s="8" t="s">
        <v>367</v>
      </c>
      <c r="E97" s="8" t="s">
        <v>368</v>
      </c>
      <c r="F97" s="8" t="s">
        <v>369</v>
      </c>
    </row>
    <row r="98" ht="20" customHeight="1">
      <c r="A98" s="8" t="s">
        <v>276</v>
      </c>
      <c r="B98" s="8"/>
      <c r="C98" s="8" t="s">
        <v>370</v>
      </c>
      <c r="D98" s="8" t="s">
        <v>371</v>
      </c>
      <c r="E98" s="8" t="s">
        <v>372</v>
      </c>
      <c r="F98" s="8" t="s">
        <v>373</v>
      </c>
    </row>
    <row r="99" ht="20" customHeight="1">
      <c r="A99" s="9" t="s">
        <v>729</v>
      </c>
      <c r="B99" s="9"/>
      <c r="C99" s="8" t="s">
        <v>44</v>
      </c>
      <c r="D99" s="12">
        <v>2811.1</v>
      </c>
      <c r="E99" s="12">
        <v>0</v>
      </c>
      <c r="F99" s="12">
        <v>0</v>
      </c>
    </row>
    <row r="100" ht="20" customHeight="1">
      <c r="A100" s="9" t="s">
        <v>730</v>
      </c>
      <c r="B100" s="9"/>
      <c r="C100" s="8" t="s">
        <v>48</v>
      </c>
      <c r="D100" s="12">
        <v>20.89</v>
      </c>
      <c r="E100" s="12">
        <v>0</v>
      </c>
      <c r="F100" s="12">
        <v>0</v>
      </c>
    </row>
  </sheetData>
  <sheetProtection password="C492" sheet="1" objects="1" scenarios="1"/>
  <mergeCells>
    <mergeCell ref="A2:L2"/>
    <mergeCell ref="A4:J4"/>
    <mergeCell ref="B7:J7"/>
    <mergeCell ref="B8:J8"/>
    <mergeCell ref="B9:J9"/>
    <mergeCell ref="A11:L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L23"/>
    <mergeCell ref="A25:B26"/>
    <mergeCell ref="C25:C26"/>
    <mergeCell ref="D25:F25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7:L37"/>
    <mergeCell ref="A39:B40"/>
    <mergeCell ref="C39:C40"/>
    <mergeCell ref="D39:F39"/>
    <mergeCell ref="G39:I39"/>
    <mergeCell ref="J39:L39"/>
    <mergeCell ref="A41:B41"/>
    <mergeCell ref="A42:B42"/>
    <mergeCell ref="A44:L44"/>
    <mergeCell ref="A46:B47"/>
    <mergeCell ref="C46:C47"/>
    <mergeCell ref="D46:F46"/>
    <mergeCell ref="G46:I46"/>
    <mergeCell ref="J46:L46"/>
    <mergeCell ref="A48:B48"/>
    <mergeCell ref="A49:B49"/>
    <mergeCell ref="A51:L51"/>
    <mergeCell ref="A53:B54"/>
    <mergeCell ref="C53:C54"/>
    <mergeCell ref="D53:F53"/>
    <mergeCell ref="G53:I53"/>
    <mergeCell ref="J53:L53"/>
    <mergeCell ref="A55:B55"/>
    <mergeCell ref="A56:B56"/>
    <mergeCell ref="A58:L58"/>
    <mergeCell ref="A60:B61"/>
    <mergeCell ref="C60:C61"/>
    <mergeCell ref="D60:F60"/>
    <mergeCell ref="G60:I60"/>
    <mergeCell ref="J60:L60"/>
    <mergeCell ref="A62:B62"/>
    <mergeCell ref="A63:B63"/>
    <mergeCell ref="A65:L65"/>
    <mergeCell ref="A67:B68"/>
    <mergeCell ref="C67:C68"/>
    <mergeCell ref="D67:F67"/>
    <mergeCell ref="G67:I67"/>
    <mergeCell ref="J67:L67"/>
    <mergeCell ref="A69:B69"/>
    <mergeCell ref="A70:B70"/>
    <mergeCell ref="A72:L72"/>
    <mergeCell ref="A74:B75"/>
    <mergeCell ref="C74:C75"/>
    <mergeCell ref="D74:F74"/>
    <mergeCell ref="G74:I74"/>
    <mergeCell ref="J74:L74"/>
    <mergeCell ref="A76:B76"/>
    <mergeCell ref="A77:B77"/>
    <mergeCell ref="A79:L79"/>
    <mergeCell ref="A81:B82"/>
    <mergeCell ref="C81:C82"/>
    <mergeCell ref="D81:F81"/>
    <mergeCell ref="G81:I81"/>
    <mergeCell ref="J81:L81"/>
    <mergeCell ref="A83:B83"/>
    <mergeCell ref="A84:B84"/>
    <mergeCell ref="A85:B85"/>
    <mergeCell ref="A87:L87"/>
    <mergeCell ref="A89:B90"/>
    <mergeCell ref="C89:C90"/>
    <mergeCell ref="D89:D90"/>
    <mergeCell ref="E89:G89"/>
    <mergeCell ref="A91:B91"/>
    <mergeCell ref="A92:B92"/>
    <mergeCell ref="A94:L94"/>
    <mergeCell ref="A96:B97"/>
    <mergeCell ref="C96:C97"/>
    <mergeCell ref="D96:F96"/>
    <mergeCell ref="A98:B98"/>
    <mergeCell ref="A99:B99"/>
    <mergeCell ref="A100:B100"/>
  </mergeCells>
  <phoneticPr fontId="0" type="noConversion"/>
  <pageMargins left="0.4" right="0.4" top="0.4" bottom="0.4" header="0.1" footer="0.1"/>
  <pageSetup paperSize="9" fitToHeight="0" orientation="landscape" verticalDpi="0" r:id="rId29"/>
  <headerFooter>
    <oddHeader>&amp;R&amp;L&amp;"Verdana,Полужирный"&amp;K000000&amp;R&amp;"Verdana,Полужирный"&amp;K00-014Подготовлено в ЭС РАМЗЭС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9.55" customWidth="1"/>
    <col min="2" max="2" width="57.30" customWidth="1"/>
    <col min="3" max="4" width="9.55" customWidth="1"/>
    <col min="5" max="5" width="19.10" customWidth="1"/>
    <col min="6" max="9" width="22.92" customWidth="1"/>
  </cols>
  <sheetData>
    <row r="1" ht="15" customHeight="1">
</row>
    <row r="2" ht="25" customHeight="1">
      <c r="A2" s="2" t="s">
        <v>270</v>
      </c>
      <c r="B2" s="2"/>
      <c r="C2" s="2"/>
      <c r="D2" s="2"/>
      <c r="E2" s="2"/>
      <c r="F2" s="2"/>
      <c r="G2" s="2"/>
      <c r="H2" s="2"/>
      <c r="I2" s="2"/>
    </row>
    <row r="3" ht="15" customHeight="1">
</row>
    <row r="4" ht="25" customHeight="1">
      <c r="A4" s="8" t="s">
        <v>271</v>
      </c>
      <c r="B4" s="8" t="s">
        <v>35</v>
      </c>
      <c r="C4" s="8" t="s">
        <v>36</v>
      </c>
      <c r="D4" s="8" t="s">
        <v>272</v>
      </c>
      <c r="E4" s="8" t="s">
        <v>37</v>
      </c>
      <c r="F4" s="8" t="s">
        <v>38</v>
      </c>
      <c r="G4" s="8"/>
      <c r="H4" s="8"/>
      <c r="I4" s="8"/>
    </row>
    <row r="5" ht="50" customHeight="1">
      <c r="A5" s="8"/>
      <c r="B5" s="8"/>
      <c r="C5" s="8"/>
      <c r="D5" s="8"/>
      <c r="E5" s="8"/>
      <c r="F5" s="8" t="s">
        <v>273</v>
      </c>
      <c r="G5" s="8" t="s">
        <v>274</v>
      </c>
      <c r="H5" s="8" t="s">
        <v>275</v>
      </c>
      <c r="I5" s="8" t="s">
        <v>42</v>
      </c>
    </row>
    <row r="6" ht="20" customHeight="1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  <c r="H6" s="8">
        <v>8</v>
      </c>
      <c r="I6" s="8">
        <v>9</v>
      </c>
    </row>
    <row r="7" ht="20" customHeight="1">
      <c r="A7" s="8" t="s">
        <v>276</v>
      </c>
      <c r="B7" s="9" t="s">
        <v>277</v>
      </c>
      <c r="C7" s="8" t="s">
        <v>278</v>
      </c>
      <c r="D7" s="8"/>
      <c r="E7" s="8"/>
      <c r="F7" s="12">
        <v>15561174.19</v>
      </c>
      <c r="G7" s="12">
        <v>0</v>
      </c>
      <c r="H7" s="12">
        <v>0</v>
      </c>
      <c r="I7" s="12">
        <v>0</v>
      </c>
    </row>
    <row r="8" ht="210" customHeight="1">
      <c r="A8" s="8" t="s">
        <v>279</v>
      </c>
      <c r="B8" s="9" t="s">
        <v>280</v>
      </c>
      <c r="C8" s="8" t="s">
        <v>281</v>
      </c>
      <c r="D8" s="8"/>
      <c r="E8" s="8"/>
      <c r="F8" s="12">
        <v>0</v>
      </c>
      <c r="G8" s="12">
        <v>0</v>
      </c>
      <c r="H8" s="12">
        <v>0</v>
      </c>
      <c r="I8" s="12">
        <v>0</v>
      </c>
    </row>
    <row r="9" ht="60" customHeight="1">
      <c r="A9" s="8" t="s">
        <v>282</v>
      </c>
      <c r="B9" s="9" t="s">
        <v>283</v>
      </c>
      <c r="C9" s="8" t="s">
        <v>284</v>
      </c>
      <c r="D9" s="8"/>
      <c r="E9" s="8"/>
      <c r="F9" s="12">
        <v>0</v>
      </c>
      <c r="G9" s="12">
        <v>0</v>
      </c>
      <c r="H9" s="12">
        <v>0</v>
      </c>
      <c r="I9" s="12">
        <v>0</v>
      </c>
    </row>
    <row r="10" ht="60" customHeight="1">
      <c r="A10" s="8" t="s">
        <v>285</v>
      </c>
      <c r="B10" s="9" t="s">
        <v>286</v>
      </c>
      <c r="C10" s="8" t="s">
        <v>287</v>
      </c>
      <c r="D10" s="8"/>
      <c r="E10" s="8"/>
      <c r="F10" s="12">
        <v>112138</v>
      </c>
      <c r="G10" s="12">
        <v>0</v>
      </c>
      <c r="H10" s="12">
        <v>0</v>
      </c>
      <c r="I10" s="12">
        <v>0</v>
      </c>
    </row>
    <row r="11" ht="20" customHeight="1">
      <c r="A11" s="8" t="s">
        <v>288</v>
      </c>
      <c r="B11" s="9" t="s">
        <v>289</v>
      </c>
      <c r="C11" s="8" t="s">
        <v>290</v>
      </c>
      <c r="D11" s="8"/>
      <c r="E11" s="8"/>
      <c r="F11" s="12">
        <v>112138</v>
      </c>
      <c r="G11" s="12">
        <v>0</v>
      </c>
      <c r="H11" s="12">
        <v>0</v>
      </c>
      <c r="I11" s="12">
        <v>0</v>
      </c>
    </row>
    <row r="12" ht="20" customHeight="1">
      <c r="A12" s="8" t="s">
        <v>291</v>
      </c>
      <c r="B12" s="9" t="s">
        <v>292</v>
      </c>
      <c r="C12" s="8" t="s">
        <v>293</v>
      </c>
      <c r="D12" s="8"/>
      <c r="E12" s="8"/>
      <c r="F12" s="12">
        <v>0</v>
      </c>
      <c r="G12" s="12">
        <v>0</v>
      </c>
      <c r="H12" s="12">
        <v>0</v>
      </c>
      <c r="I12" s="12">
        <v>0</v>
      </c>
    </row>
    <row r="13" ht="60" customHeight="1">
      <c r="A13" s="8" t="s">
        <v>294</v>
      </c>
      <c r="B13" s="9" t="s">
        <v>295</v>
      </c>
      <c r="C13" s="8" t="s">
        <v>296</v>
      </c>
      <c r="D13" s="8"/>
      <c r="E13" s="8"/>
      <c r="F13" s="12">
        <v>15449036.19</v>
      </c>
      <c r="G13" s="12">
        <v>0</v>
      </c>
      <c r="H13" s="12">
        <v>0</v>
      </c>
      <c r="I13" s="12">
        <v>0</v>
      </c>
    </row>
    <row r="14" ht="40" customHeight="1">
      <c r="A14" s="8" t="s">
        <v>297</v>
      </c>
      <c r="B14" s="9" t="s">
        <v>298</v>
      </c>
      <c r="C14" s="8" t="s">
        <v>299</v>
      </c>
      <c r="D14" s="8"/>
      <c r="E14" s="8"/>
      <c r="F14" s="12">
        <v>10943284.31</v>
      </c>
      <c r="G14" s="12">
        <v>0</v>
      </c>
      <c r="H14" s="12">
        <v>0</v>
      </c>
      <c r="I14" s="12">
        <v>0</v>
      </c>
    </row>
    <row r="15" ht="20" customHeight="1">
      <c r="A15" s="8" t="s">
        <v>300</v>
      </c>
      <c r="B15" s="9" t="s">
        <v>289</v>
      </c>
      <c r="C15" s="8" t="s">
        <v>301</v>
      </c>
      <c r="D15" s="8"/>
      <c r="E15" s="8"/>
      <c r="F15" s="12">
        <v>10943284.31</v>
      </c>
      <c r="G15" s="12">
        <v>0</v>
      </c>
      <c r="H15" s="12">
        <v>0</v>
      </c>
      <c r="I15" s="12">
        <v>0</v>
      </c>
    </row>
    <row r="16" ht="20" customHeight="1">
      <c r="A16" s="8" t="s">
        <v>302</v>
      </c>
      <c r="B16" s="9" t="s">
        <v>292</v>
      </c>
      <c r="C16" s="8" t="s">
        <v>303</v>
      </c>
      <c r="D16" s="8"/>
      <c r="E16" s="8"/>
      <c r="F16" s="12">
        <v>0</v>
      </c>
      <c r="G16" s="12">
        <v>0</v>
      </c>
      <c r="H16" s="12">
        <v>0</v>
      </c>
      <c r="I16" s="12">
        <v>0</v>
      </c>
    </row>
    <row r="17" ht="40" customHeight="1">
      <c r="A17" s="8" t="s">
        <v>304</v>
      </c>
      <c r="B17" s="9" t="s">
        <v>305</v>
      </c>
      <c r="C17" s="8" t="s">
        <v>306</v>
      </c>
      <c r="D17" s="8"/>
      <c r="E17" s="8"/>
      <c r="F17" s="12">
        <v>3254512</v>
      </c>
      <c r="G17" s="12">
        <v>0</v>
      </c>
      <c r="H17" s="12">
        <v>0</v>
      </c>
      <c r="I17" s="12">
        <v>0</v>
      </c>
    </row>
    <row r="18" ht="20" customHeight="1">
      <c r="A18" s="8" t="s">
        <v>307</v>
      </c>
      <c r="B18" s="9" t="s">
        <v>289</v>
      </c>
      <c r="C18" s="8" t="s">
        <v>308</v>
      </c>
      <c r="D18" s="8"/>
      <c r="E18" s="8"/>
      <c r="F18" s="12">
        <v>3254512</v>
      </c>
      <c r="G18" s="12">
        <v>0</v>
      </c>
      <c r="H18" s="12">
        <v>0</v>
      </c>
      <c r="I18" s="12">
        <v>0</v>
      </c>
    </row>
    <row r="19" ht="20" customHeight="1">
      <c r="A19" s="8" t="s">
        <v>309</v>
      </c>
      <c r="B19" s="9" t="s">
        <v>292</v>
      </c>
      <c r="C19" s="8" t="s">
        <v>310</v>
      </c>
      <c r="D19" s="8"/>
      <c r="E19" s="8"/>
      <c r="F19" s="12">
        <v>0</v>
      </c>
      <c r="G19" s="12">
        <v>0</v>
      </c>
      <c r="H19" s="12">
        <v>0</v>
      </c>
      <c r="I19" s="12">
        <v>0</v>
      </c>
    </row>
    <row r="20" ht="40" customHeight="1">
      <c r="A20" s="8" t="s">
        <v>311</v>
      </c>
      <c r="B20" s="9" t="s">
        <v>312</v>
      </c>
      <c r="C20" s="8" t="s">
        <v>313</v>
      </c>
      <c r="D20" s="8"/>
      <c r="E20" s="8"/>
      <c r="F20" s="12">
        <v>0</v>
      </c>
      <c r="G20" s="12">
        <v>0</v>
      </c>
      <c r="H20" s="12">
        <v>0</v>
      </c>
      <c r="I20" s="12">
        <v>0</v>
      </c>
    </row>
    <row r="21" ht="20" customHeight="1">
      <c r="A21" s="8" t="s">
        <v>314</v>
      </c>
      <c r="B21" s="9" t="s">
        <v>315</v>
      </c>
      <c r="C21" s="8" t="s">
        <v>316</v>
      </c>
      <c r="D21" s="8"/>
      <c r="E21" s="8"/>
      <c r="F21" s="12">
        <v>0</v>
      </c>
      <c r="G21" s="12">
        <v>0</v>
      </c>
      <c r="H21" s="12">
        <v>0</v>
      </c>
      <c r="I21" s="12">
        <v>0</v>
      </c>
    </row>
    <row r="22" ht="20" customHeight="1">
      <c r="A22" s="8" t="s">
        <v>317</v>
      </c>
      <c r="B22" s="9" t="s">
        <v>289</v>
      </c>
      <c r="C22" s="8" t="s">
        <v>318</v>
      </c>
      <c r="D22" s="8"/>
      <c r="E22" s="8"/>
      <c r="F22" s="12">
        <v>0</v>
      </c>
      <c r="G22" s="12">
        <v>0</v>
      </c>
      <c r="H22" s="12">
        <v>0</v>
      </c>
      <c r="I22" s="12">
        <v>0</v>
      </c>
    </row>
    <row r="23" ht="20" customHeight="1">
      <c r="A23" s="8" t="s">
        <v>319</v>
      </c>
      <c r="B23" s="9" t="s">
        <v>292</v>
      </c>
      <c r="C23" s="8" t="s">
        <v>320</v>
      </c>
      <c r="D23" s="8"/>
      <c r="E23" s="8"/>
      <c r="F23" s="12">
        <v>0</v>
      </c>
      <c r="G23" s="12">
        <v>0</v>
      </c>
      <c r="H23" s="12">
        <v>0</v>
      </c>
      <c r="I23" s="12">
        <v>0</v>
      </c>
    </row>
    <row r="24" ht="20" customHeight="1">
      <c r="A24" s="8" t="s">
        <v>321</v>
      </c>
      <c r="B24" s="9" t="s">
        <v>322</v>
      </c>
      <c r="C24" s="8" t="s">
        <v>323</v>
      </c>
      <c r="D24" s="8"/>
      <c r="E24" s="8"/>
      <c r="F24" s="12">
        <v>1251239.88</v>
      </c>
      <c r="G24" s="12">
        <v>0</v>
      </c>
      <c r="H24" s="12">
        <v>0</v>
      </c>
      <c r="I24" s="12">
        <v>0</v>
      </c>
    </row>
    <row r="25" ht="20" customHeight="1">
      <c r="A25" s="8" t="s">
        <v>324</v>
      </c>
      <c r="B25" s="9" t="s">
        <v>289</v>
      </c>
      <c r="C25" s="8" t="s">
        <v>325</v>
      </c>
      <c r="D25" s="8"/>
      <c r="E25" s="8"/>
      <c r="F25" s="12">
        <v>1251239.88</v>
      </c>
      <c r="G25" s="12">
        <v>0</v>
      </c>
      <c r="H25" s="12">
        <v>0</v>
      </c>
      <c r="I25" s="12">
        <v>0</v>
      </c>
    </row>
    <row r="26" ht="20" customHeight="1">
      <c r="A26" s="8" t="s">
        <v>326</v>
      </c>
      <c r="B26" s="9" t="s">
        <v>292</v>
      </c>
      <c r="C26" s="8" t="s">
        <v>327</v>
      </c>
      <c r="D26" s="8"/>
      <c r="E26" s="8"/>
      <c r="F26" s="12">
        <v>0</v>
      </c>
      <c r="G26" s="12">
        <v>0</v>
      </c>
      <c r="H26" s="12">
        <v>0</v>
      </c>
      <c r="I26" s="12">
        <v>0</v>
      </c>
    </row>
    <row r="27" ht="60" customHeight="1">
      <c r="A27" s="8" t="s">
        <v>328</v>
      </c>
      <c r="B27" s="9" t="s">
        <v>329</v>
      </c>
      <c r="C27" s="8" t="s">
        <v>330</v>
      </c>
      <c r="D27" s="8"/>
      <c r="E27" s="8"/>
      <c r="F27" s="12">
        <v>15449036.19</v>
      </c>
      <c r="G27" s="12">
        <v>0</v>
      </c>
      <c r="H27" s="12">
        <v>0</v>
      </c>
      <c r="I27" s="12">
        <v>0</v>
      </c>
    </row>
    <row r="28" ht="20" customHeight="1">
      <c r="A28" s="8" t="s">
        <v>331</v>
      </c>
      <c r="B28" s="9" t="s">
        <v>332</v>
      </c>
      <c r="C28" s="8" t="s">
        <v>333</v>
      </c>
      <c r="D28" s="8" t="s">
        <v>334</v>
      </c>
      <c r="E28" s="8"/>
      <c r="F28" s="12">
        <v>15449036.19</v>
      </c>
      <c r="G28" s="12">
        <v>0</v>
      </c>
      <c r="H28" s="12">
        <v>0</v>
      </c>
      <c r="I28" s="12">
        <v>0</v>
      </c>
    </row>
    <row r="29" ht="20" customHeight="1">
      <c r="A29" s="8" t="s">
        <v>335</v>
      </c>
      <c r="B29" s="9" t="s">
        <v>332</v>
      </c>
      <c r="C29" s="8" t="s">
        <v>336</v>
      </c>
      <c r="D29" s="8" t="s">
        <v>337</v>
      </c>
      <c r="E29" s="8"/>
      <c r="F29" s="12">
        <v>0</v>
      </c>
      <c r="G29" s="12">
        <v>0</v>
      </c>
      <c r="H29" s="12">
        <v>0</v>
      </c>
      <c r="I29" s="12">
        <v>0</v>
      </c>
    </row>
    <row r="30" ht="20" customHeight="1">
      <c r="A30" s="8" t="s">
        <v>338</v>
      </c>
      <c r="B30" s="9" t="s">
        <v>332</v>
      </c>
      <c r="C30" s="8" t="s">
        <v>339</v>
      </c>
      <c r="D30" s="8" t="s">
        <v>340</v>
      </c>
      <c r="E30" s="8"/>
      <c r="F30" s="12">
        <v>0</v>
      </c>
      <c r="G30" s="12">
        <v>0</v>
      </c>
      <c r="H30" s="12">
        <v>0</v>
      </c>
      <c r="I30" s="12">
        <v>0</v>
      </c>
    </row>
    <row r="31" ht="60" customHeight="1">
      <c r="A31" s="8" t="s">
        <v>341</v>
      </c>
      <c r="B31" s="9" t="s">
        <v>342</v>
      </c>
      <c r="C31" s="8" t="s">
        <v>343</v>
      </c>
      <c r="D31" s="8"/>
      <c r="E31" s="8"/>
      <c r="F31" s="12">
        <v>0</v>
      </c>
      <c r="G31" s="12">
        <v>0</v>
      </c>
      <c r="H31" s="12">
        <v>0</v>
      </c>
      <c r="I31" s="12">
        <v>0</v>
      </c>
    </row>
    <row r="32" ht="20" customHeight="1">
      <c r="A32" s="8" t="s">
        <v>344</v>
      </c>
      <c r="B32" s="9" t="s">
        <v>332</v>
      </c>
      <c r="C32" s="8" t="s">
        <v>345</v>
      </c>
      <c r="D32" s="8" t="s">
        <v>334</v>
      </c>
      <c r="E32" s="8"/>
      <c r="F32" s="12">
        <v>0</v>
      </c>
      <c r="G32" s="12">
        <v>0</v>
      </c>
      <c r="H32" s="12">
        <v>0</v>
      </c>
      <c r="I32" s="12">
        <v>0</v>
      </c>
    </row>
    <row r="33" ht="20" customHeight="1">
      <c r="A33" s="8" t="s">
        <v>346</v>
      </c>
      <c r="B33" s="9" t="s">
        <v>332</v>
      </c>
      <c r="C33" s="8" t="s">
        <v>347</v>
      </c>
      <c r="D33" s="8" t="s">
        <v>337</v>
      </c>
      <c r="E33" s="8"/>
      <c r="F33" s="12">
        <v>0</v>
      </c>
      <c r="G33" s="12">
        <v>0</v>
      </c>
      <c r="H33" s="12">
        <v>0</v>
      </c>
      <c r="I33" s="12">
        <v>0</v>
      </c>
    </row>
    <row r="34" ht="20" customHeight="1">
      <c r="A34" s="8" t="s">
        <v>348</v>
      </c>
      <c r="B34" s="9" t="s">
        <v>332</v>
      </c>
      <c r="C34" s="8" t="s">
        <v>349</v>
      </c>
      <c r="D34" s="8" t="s">
        <v>340</v>
      </c>
      <c r="E34" s="8"/>
      <c r="F34" s="12">
        <v>0</v>
      </c>
      <c r="G34" s="12">
        <v>0</v>
      </c>
      <c r="H34" s="12">
        <v>0</v>
      </c>
      <c r="I34" s="12">
        <v>0</v>
      </c>
    </row>
    <row r="35" ht="15" customHeight="1">
</row>
    <row r="36" ht="40" customHeight="1">
      <c r="A36" s="5" t="s">
        <v>350</v>
      </c>
      <c r="B36" s="5"/>
      <c r="C36" s="11" t="s">
        <v>3</v>
      </c>
      <c r="D36" s="11"/>
      <c r="E36" s="11"/>
      <c r="F36" s="11" t="s">
        <v>10</v>
      </c>
      <c r="G36" s="11"/>
    </row>
    <row r="37" ht="20" customHeight="1">
      <c r="A37" s="0"/>
      <c r="B37" s="0"/>
      <c r="C37" s="4" t="s">
        <v>351</v>
      </c>
      <c r="D37" s="4"/>
      <c r="E37" s="4" t="s">
        <v>11</v>
      </c>
      <c r="F37" s="4" t="s">
        <v>12</v>
      </c>
      <c r="G37" s="4"/>
    </row>
    <row r="38" ht="15" customHeight="1">
</row>
    <row r="39" ht="40" customHeight="1">
      <c r="A39" s="5" t="s">
        <v>352</v>
      </c>
      <c r="B39" s="5"/>
      <c r="C39" s="11" t="s">
        <v>353</v>
      </c>
      <c r="D39" s="11"/>
      <c r="E39" s="11" t="s">
        <v>354</v>
      </c>
      <c r="F39" s="11" t="s">
        <v>355</v>
      </c>
      <c r="G39" s="11"/>
    </row>
    <row r="40" ht="20" customHeight="1">
      <c r="A40" s="0"/>
      <c r="B40" s="0"/>
      <c r="C40" s="4" t="s">
        <v>351</v>
      </c>
      <c r="D40" s="4"/>
      <c r="E40" s="4" t="s">
        <v>356</v>
      </c>
      <c r="F40" s="4" t="s">
        <v>357</v>
      </c>
      <c r="G40" s="4"/>
    </row>
    <row r="41" ht="20" customHeight="1">
      <c r="A41" s="4" t="s">
        <v>13</v>
      </c>
      <c r="B41" s="4"/>
    </row>
    <row r="42" ht="20" customHeight="1">
</row>
    <row r="43" ht="20" customHeight="1">
      <c r="A43" s="0"/>
      <c r="B43" s="20" t="s">
        <v>0</v>
      </c>
      <c r="C43" s="20"/>
      <c r="D43" s="20"/>
    </row>
    <row r="44" ht="20" customHeight="1">
      <c r="A44" s="0"/>
      <c r="B44" s="21" t="s">
        <v>268</v>
      </c>
      <c r="C44" s="21"/>
      <c r="D44" s="21"/>
    </row>
    <row r="45" ht="20" customHeight="1">
      <c r="A45" s="0"/>
      <c r="B45" s="21" t="s">
        <v>269</v>
      </c>
      <c r="C45" s="21"/>
      <c r="D45" s="21"/>
    </row>
    <row r="46" ht="20" customHeight="1">
      <c r="A46" s="0"/>
      <c r="B46" s="21" t="s">
        <v>6</v>
      </c>
      <c r="C46" s="21"/>
      <c r="D46" s="21"/>
    </row>
    <row r="47" ht="20" customHeight="1">
      <c r="A47" s="0"/>
      <c r="B47" s="21" t="s">
        <v>7</v>
      </c>
      <c r="C47" s="21"/>
      <c r="D47" s="21"/>
    </row>
    <row r="48" ht="20" customHeight="1">
      <c r="A48" s="0"/>
      <c r="B48" s="22" t="s">
        <v>9</v>
      </c>
      <c r="C48" s="22"/>
      <c r="D48" s="22"/>
    </row>
  </sheetData>
  <sheetProtection password="C492" sheet="1" objects="1" scenarios="1"/>
  <mergeCells>
    <mergeCell ref="A2:I2"/>
    <mergeCell ref="A4:A5"/>
    <mergeCell ref="B4:B5"/>
    <mergeCell ref="C4:C5"/>
    <mergeCell ref="D4:D5"/>
    <mergeCell ref="E4:E5"/>
    <mergeCell ref="F4:I4"/>
    <mergeCell ref="A36:B36"/>
    <mergeCell ref="C36:D36"/>
    <mergeCell ref="F36:G36"/>
    <mergeCell ref="C37:D37"/>
    <mergeCell ref="F37:G37"/>
    <mergeCell ref="A39:B39"/>
    <mergeCell ref="C39:D39"/>
    <mergeCell ref="F39:G39"/>
    <mergeCell ref="C40:D40"/>
    <mergeCell ref="F40:G40"/>
    <mergeCell ref="A41:B41"/>
    <mergeCell ref="B43:D43"/>
    <mergeCell ref="B44:D44"/>
    <mergeCell ref="B45:D45"/>
    <mergeCell ref="B46:D46"/>
    <mergeCell ref="B47:D47"/>
    <mergeCell ref="B48:D48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&amp;K00-00925199._25.470536</oddHeader>
    <oddFooter>&amp;L&amp;L&amp;"Verdana,Полужирный"&amp;K000000&amp;L&amp;"Verdana,Полужирный"&amp;K00-014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3" width="17.19" customWidth="1"/>
  </cols>
  <sheetData>
    <row r="1" ht="10" customHeight="1">
</row>
    <row r="2" ht="45" customHeight="1">
      <c r="A2" s="2" t="s">
        <v>1604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8" t="s">
        <v>17</v>
      </c>
    </row>
    <row r="4" ht="30" customHeight="1">
      <c r="A4" s="4" t="s">
        <v>602</v>
      </c>
      <c r="B4" s="4"/>
      <c r="C4" s="4"/>
      <c r="D4" s="4"/>
      <c r="E4" s="4"/>
      <c r="F4" s="4"/>
      <c r="G4" s="4"/>
      <c r="H4" s="4"/>
      <c r="I4" s="4"/>
      <c r="J4" s="4"/>
      <c r="K4" s="4"/>
      <c r="L4" s="16" t="s">
        <v>18</v>
      </c>
      <c r="M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16" t="s">
        <v>20</v>
      </c>
      <c r="M5" s="8" t="s">
        <v>21</v>
      </c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16" t="s">
        <v>360</v>
      </c>
      <c r="M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7"/>
      <c r="L7" s="16" t="s">
        <v>362</v>
      </c>
      <c r="M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6"/>
      <c r="M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6"/>
      <c r="L9" s="16" t="s">
        <v>32</v>
      </c>
      <c r="M9" s="8" t="s">
        <v>33</v>
      </c>
    </row>
    <row r="10" ht="10" customHeight="1">
</row>
    <row r="11" ht="45" customHeight="1">
      <c r="A11" s="3" t="s">
        <v>1605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377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604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40" customHeight="1">
      <c r="A18" s="9" t="s">
        <v>1606</v>
      </c>
      <c r="B18" s="9"/>
      <c r="C18" s="8" t="s">
        <v>380</v>
      </c>
      <c r="D18" s="12">
        <v>0</v>
      </c>
      <c r="E18" s="12">
        <v>0</v>
      </c>
      <c r="F18" s="12">
        <v>0</v>
      </c>
    </row>
    <row r="19" ht="40" customHeight="1">
      <c r="A19" s="9" t="s">
        <v>383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40" customHeight="1">
      <c r="A20" s="9" t="s">
        <v>606</v>
      </c>
      <c r="B20" s="9"/>
      <c r="C20" s="8" t="s">
        <v>384</v>
      </c>
      <c r="D20" s="12">
        <v>0</v>
      </c>
      <c r="E20" s="12">
        <v>0</v>
      </c>
      <c r="F20" s="12">
        <v>0</v>
      </c>
    </row>
    <row r="21" ht="50" customHeight="1">
      <c r="A21" s="9" t="s">
        <v>607</v>
      </c>
      <c r="B21" s="9"/>
      <c r="C21" s="8" t="s">
        <v>386</v>
      </c>
      <c r="D21" s="12">
        <f>D16-D17+D18-D19-D20</f>
      </c>
      <c r="E21" s="12">
        <f>E16-E17+E18-E19-E20</f>
      </c>
      <c r="F21" s="12">
        <f>F16-F17+F18-F19-F20</f>
      </c>
    </row>
    <row r="22" ht="10" customHeight="1">
</row>
    <row r="23" ht="45" customHeight="1">
      <c r="A23" s="3" t="s">
        <v>1607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ht="10" customHeight="1">
</row>
    <row r="25" ht="45" customHeight="1">
      <c r="A25" s="8" t="s">
        <v>35</v>
      </c>
      <c r="B25" s="8"/>
      <c r="C25" s="8" t="s">
        <v>36</v>
      </c>
      <c r="D25" s="8" t="s">
        <v>38</v>
      </c>
      <c r="E25" s="8"/>
      <c r="F25" s="8"/>
    </row>
    <row r="26" ht="4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</row>
    <row r="28" ht="20" customHeight="1">
      <c r="A28" s="9" t="s">
        <v>1608</v>
      </c>
      <c r="B28" s="9"/>
      <c r="C28" s="8" t="s">
        <v>376</v>
      </c>
      <c r="D28" s="12">
        <v>0</v>
      </c>
      <c r="E28" s="12">
        <v>0</v>
      </c>
      <c r="F28" s="12">
        <v>0</v>
      </c>
    </row>
    <row r="29" ht="20" customHeight="1">
      <c r="A29" s="9" t="s">
        <v>1609</v>
      </c>
      <c r="B29" s="9"/>
      <c r="C29" s="8" t="s">
        <v>378</v>
      </c>
      <c r="D29" s="12">
        <v>0</v>
      </c>
      <c r="E29" s="12">
        <v>0</v>
      </c>
      <c r="F29" s="12">
        <v>0</v>
      </c>
    </row>
    <row r="30" ht="40" customHeight="1">
      <c r="A30" s="9" t="s">
        <v>1610</v>
      </c>
      <c r="B30" s="9"/>
      <c r="C30" s="8" t="s">
        <v>380</v>
      </c>
      <c r="D30" s="12">
        <v>0</v>
      </c>
      <c r="E30" s="12">
        <v>0</v>
      </c>
      <c r="F30" s="12">
        <v>0</v>
      </c>
    </row>
    <row r="31" ht="50" customHeight="1">
      <c r="A31" s="9" t="s">
        <v>478</v>
      </c>
      <c r="B31" s="9"/>
      <c r="C31" s="8" t="s">
        <v>386</v>
      </c>
      <c r="D31" s="12">
        <f>SUM(D28:D30)</f>
      </c>
      <c r="E31" s="12">
        <f>SUM(E28:E30)</f>
      </c>
      <c r="F31" s="12">
        <f>SUM(F28:F30)</f>
      </c>
    </row>
    <row r="32" ht="10" customHeight="1">
</row>
    <row r="33" ht="45" customHeight="1">
      <c r="A33" s="3" t="s">
        <v>1611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ht="45" customHeight="1">
      <c r="A34" s="3" t="s">
        <v>1612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ht="10" customHeight="1">
</row>
    <row r="36" ht="45" customHeight="1">
      <c r="A36" s="8" t="s">
        <v>426</v>
      </c>
      <c r="B36" s="8"/>
      <c r="C36" s="8" t="s">
        <v>1613</v>
      </c>
      <c r="D36" s="8" t="s">
        <v>36</v>
      </c>
      <c r="E36" s="8" t="s">
        <v>367</v>
      </c>
      <c r="F36" s="8"/>
      <c r="G36" s="8"/>
      <c r="H36" s="8" t="s">
        <v>855</v>
      </c>
      <c r="I36" s="8"/>
      <c r="J36" s="8"/>
      <c r="K36" s="8" t="s">
        <v>856</v>
      </c>
      <c r="L36" s="8"/>
      <c r="M36" s="8"/>
    </row>
    <row r="37" ht="45" customHeight="1">
      <c r="A37" s="8"/>
      <c r="B37" s="0"/>
      <c r="C37" s="8"/>
      <c r="D37" s="8"/>
      <c r="E37" s="8" t="s">
        <v>1446</v>
      </c>
      <c r="F37" s="8" t="s">
        <v>1447</v>
      </c>
      <c r="G37" s="8" t="s">
        <v>510</v>
      </c>
      <c r="H37" s="8" t="s">
        <v>1446</v>
      </c>
      <c r="I37" s="8" t="s">
        <v>1447</v>
      </c>
      <c r="J37" s="8" t="s">
        <v>510</v>
      </c>
      <c r="K37" s="8" t="s">
        <v>1446</v>
      </c>
      <c r="L37" s="8" t="s">
        <v>1447</v>
      </c>
      <c r="M37" s="8" t="s">
        <v>510</v>
      </c>
    </row>
    <row r="38" ht="20" customHeight="1">
      <c r="A38" s="8" t="s">
        <v>276</v>
      </c>
      <c r="B38" s="8"/>
      <c r="C38" s="8" t="s">
        <v>370</v>
      </c>
      <c r="D38" s="8" t="s">
        <v>371</v>
      </c>
      <c r="E38" s="8" t="s">
        <v>372</v>
      </c>
      <c r="F38" s="8" t="s">
        <v>373</v>
      </c>
      <c r="G38" s="8" t="s">
        <v>374</v>
      </c>
      <c r="H38" s="8" t="s">
        <v>29</v>
      </c>
      <c r="I38" s="8" t="s">
        <v>405</v>
      </c>
      <c r="J38" s="8" t="s">
        <v>406</v>
      </c>
      <c r="K38" s="8" t="s">
        <v>407</v>
      </c>
      <c r="L38" s="8" t="s">
        <v>408</v>
      </c>
      <c r="M38" s="8" t="s">
        <v>409</v>
      </c>
    </row>
    <row r="39" ht="20" customHeight="1">
      <c r="A39" s="8" t="s">
        <v>46</v>
      </c>
      <c r="B39" s="8"/>
      <c r="C39" s="8" t="s">
        <v>46</v>
      </c>
      <c r="D39" s="8" t="s">
        <v>46</v>
      </c>
      <c r="E39" s="8" t="s">
        <v>46</v>
      </c>
      <c r="F39" s="8" t="s">
        <v>46</v>
      </c>
      <c r="G39" s="8" t="s">
        <v>46</v>
      </c>
      <c r="H39" s="8" t="s">
        <v>46</v>
      </c>
      <c r="I39" s="8" t="s">
        <v>46</v>
      </c>
      <c r="J39" s="8" t="s">
        <v>46</v>
      </c>
      <c r="K39" s="8" t="s">
        <v>46</v>
      </c>
      <c r="L39" s="8" t="s">
        <v>46</v>
      </c>
      <c r="M39" s="8" t="s">
        <v>46</v>
      </c>
    </row>
    <row r="40" ht="10" customHeight="1">
</row>
    <row r="41" ht="45" customHeight="1">
      <c r="A41" s="3" t="s">
        <v>1614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ht="10" customHeight="1">
</row>
    <row r="43" ht="45" customHeight="1">
      <c r="A43" s="8" t="s">
        <v>426</v>
      </c>
      <c r="B43" s="8"/>
      <c r="C43" s="8" t="s">
        <v>1613</v>
      </c>
      <c r="D43" s="8" t="s">
        <v>36</v>
      </c>
      <c r="E43" s="8" t="s">
        <v>367</v>
      </c>
      <c r="F43" s="8"/>
      <c r="G43" s="8"/>
      <c r="H43" s="8" t="s">
        <v>855</v>
      </c>
      <c r="I43" s="8"/>
      <c r="J43" s="8"/>
      <c r="K43" s="8" t="s">
        <v>856</v>
      </c>
      <c r="L43" s="8"/>
      <c r="M43" s="8"/>
    </row>
    <row r="44" ht="45" customHeight="1">
      <c r="A44" s="8"/>
      <c r="B44" s="0"/>
      <c r="C44" s="8"/>
      <c r="D44" s="8"/>
      <c r="E44" s="8" t="s">
        <v>1446</v>
      </c>
      <c r="F44" s="8" t="s">
        <v>1447</v>
      </c>
      <c r="G44" s="8" t="s">
        <v>510</v>
      </c>
      <c r="H44" s="8" t="s">
        <v>1446</v>
      </c>
      <c r="I44" s="8" t="s">
        <v>1447</v>
      </c>
      <c r="J44" s="8" t="s">
        <v>510</v>
      </c>
      <c r="K44" s="8" t="s">
        <v>1446</v>
      </c>
      <c r="L44" s="8" t="s">
        <v>1447</v>
      </c>
      <c r="M44" s="8" t="s">
        <v>510</v>
      </c>
    </row>
    <row r="45" ht="20" customHeight="1">
      <c r="A45" s="8" t="s">
        <v>276</v>
      </c>
      <c r="B45" s="8"/>
      <c r="C45" s="8" t="s">
        <v>370</v>
      </c>
      <c r="D45" s="8" t="s">
        <v>371</v>
      </c>
      <c r="E45" s="8" t="s">
        <v>372</v>
      </c>
      <c r="F45" s="8" t="s">
        <v>373</v>
      </c>
      <c r="G45" s="8" t="s">
        <v>374</v>
      </c>
      <c r="H45" s="8" t="s">
        <v>29</v>
      </c>
      <c r="I45" s="8" t="s">
        <v>405</v>
      </c>
      <c r="J45" s="8" t="s">
        <v>406</v>
      </c>
      <c r="K45" s="8" t="s">
        <v>407</v>
      </c>
      <c r="L45" s="8" t="s">
        <v>408</v>
      </c>
      <c r="M45" s="8" t="s">
        <v>409</v>
      </c>
    </row>
    <row r="46" ht="20" customHeight="1">
      <c r="A46" s="8" t="s">
        <v>46</v>
      </c>
      <c r="B46" s="8"/>
      <c r="C46" s="8" t="s">
        <v>46</v>
      </c>
      <c r="D46" s="8" t="s">
        <v>46</v>
      </c>
      <c r="E46" s="8" t="s">
        <v>46</v>
      </c>
      <c r="F46" s="8" t="s">
        <v>46</v>
      </c>
      <c r="G46" s="8" t="s">
        <v>46</v>
      </c>
      <c r="H46" s="8" t="s">
        <v>46</v>
      </c>
      <c r="I46" s="8" t="s">
        <v>46</v>
      </c>
      <c r="J46" s="8" t="s">
        <v>46</v>
      </c>
      <c r="K46" s="8" t="s">
        <v>46</v>
      </c>
      <c r="L46" s="8" t="s">
        <v>46</v>
      </c>
      <c r="M46" s="8" t="s">
        <v>46</v>
      </c>
    </row>
    <row r="47" ht="10" customHeight="1">
</row>
    <row r="48" ht="45" customHeight="1">
      <c r="A48" s="3" t="s">
        <v>1615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ht="10" customHeight="1">
</row>
    <row r="50" ht="45" customHeight="1">
      <c r="A50" s="8" t="s">
        <v>426</v>
      </c>
      <c r="B50" s="8"/>
      <c r="C50" s="8" t="s">
        <v>1613</v>
      </c>
      <c r="D50" s="8" t="s">
        <v>36</v>
      </c>
      <c r="E50" s="8" t="s">
        <v>367</v>
      </c>
      <c r="F50" s="8"/>
      <c r="G50" s="8"/>
      <c r="H50" s="8" t="s">
        <v>855</v>
      </c>
      <c r="I50" s="8"/>
      <c r="J50" s="8"/>
      <c r="K50" s="8" t="s">
        <v>856</v>
      </c>
      <c r="L50" s="8"/>
      <c r="M50" s="8"/>
    </row>
    <row r="51" ht="45" customHeight="1">
      <c r="A51" s="8"/>
      <c r="B51" s="0"/>
      <c r="C51" s="8"/>
      <c r="D51" s="8"/>
      <c r="E51" s="8" t="s">
        <v>1446</v>
      </c>
      <c r="F51" s="8" t="s">
        <v>1447</v>
      </c>
      <c r="G51" s="8" t="s">
        <v>510</v>
      </c>
      <c r="H51" s="8" t="s">
        <v>1446</v>
      </c>
      <c r="I51" s="8" t="s">
        <v>1447</v>
      </c>
      <c r="J51" s="8" t="s">
        <v>510</v>
      </c>
      <c r="K51" s="8" t="s">
        <v>1446</v>
      </c>
      <c r="L51" s="8" t="s">
        <v>1447</v>
      </c>
      <c r="M51" s="8" t="s">
        <v>510</v>
      </c>
    </row>
    <row r="52" ht="20" customHeight="1">
      <c r="A52" s="8" t="s">
        <v>276</v>
      </c>
      <c r="B52" s="8"/>
      <c r="C52" s="8" t="s">
        <v>370</v>
      </c>
      <c r="D52" s="8" t="s">
        <v>371</v>
      </c>
      <c r="E52" s="8" t="s">
        <v>372</v>
      </c>
      <c r="F52" s="8" t="s">
        <v>373</v>
      </c>
      <c r="G52" s="8" t="s">
        <v>374</v>
      </c>
      <c r="H52" s="8" t="s">
        <v>29</v>
      </c>
      <c r="I52" s="8" t="s">
        <v>405</v>
      </c>
      <c r="J52" s="8" t="s">
        <v>406</v>
      </c>
      <c r="K52" s="8" t="s">
        <v>407</v>
      </c>
      <c r="L52" s="8" t="s">
        <v>408</v>
      </c>
      <c r="M52" s="8" t="s">
        <v>409</v>
      </c>
    </row>
    <row r="53" ht="20" customHeight="1">
      <c r="A53" s="8" t="s">
        <v>46</v>
      </c>
      <c r="B53" s="8"/>
      <c r="C53" s="8" t="s">
        <v>46</v>
      </c>
      <c r="D53" s="8" t="s">
        <v>46</v>
      </c>
      <c r="E53" s="8" t="s">
        <v>46</v>
      </c>
      <c r="F53" s="8" t="s">
        <v>46</v>
      </c>
      <c r="G53" s="8" t="s">
        <v>46</v>
      </c>
      <c r="H53" s="8" t="s">
        <v>46</v>
      </c>
      <c r="I53" s="8" t="s">
        <v>46</v>
      </c>
      <c r="J53" s="8" t="s">
        <v>46</v>
      </c>
      <c r="K53" s="8" t="s">
        <v>46</v>
      </c>
      <c r="L53" s="8" t="s">
        <v>46</v>
      </c>
      <c r="M53" s="8" t="s">
        <v>46</v>
      </c>
    </row>
    <row r="54" ht="10" customHeight="1">
</row>
    <row r="55" ht="45" customHeight="1">
      <c r="A55" s="3" t="s">
        <v>847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ht="10" customHeight="1">
</row>
    <row r="57" ht="45" customHeight="1">
      <c r="A57" s="8" t="s">
        <v>35</v>
      </c>
      <c r="B57" s="8"/>
      <c r="C57" s="8" t="s">
        <v>724</v>
      </c>
      <c r="D57" s="8" t="s">
        <v>36</v>
      </c>
      <c r="E57" s="8" t="s">
        <v>38</v>
      </c>
      <c r="F57" s="8"/>
      <c r="G57" s="8"/>
    </row>
    <row r="58" ht="45" customHeight="1">
      <c r="A58" s="8"/>
      <c r="B58" s="0"/>
      <c r="C58" s="8"/>
      <c r="D58" s="8"/>
      <c r="E58" s="8" t="s">
        <v>367</v>
      </c>
      <c r="F58" s="8" t="s">
        <v>368</v>
      </c>
      <c r="G58" s="8" t="s">
        <v>369</v>
      </c>
    </row>
    <row r="59" ht="20" customHeight="1">
      <c r="A59" s="8" t="s">
        <v>276</v>
      </c>
      <c r="B59" s="8"/>
      <c r="C59" s="8" t="s">
        <v>370</v>
      </c>
      <c r="D59" s="8" t="s">
        <v>371</v>
      </c>
      <c r="E59" s="8" t="s">
        <v>372</v>
      </c>
      <c r="F59" s="8" t="s">
        <v>373</v>
      </c>
      <c r="G59" s="8" t="s">
        <v>374</v>
      </c>
    </row>
    <row r="60" ht="20" customHeight="1">
      <c r="A60" s="8" t="s">
        <v>46</v>
      </c>
      <c r="B60" s="8"/>
      <c r="C60" s="8" t="s">
        <v>46</v>
      </c>
      <c r="D60" s="8" t="s">
        <v>46</v>
      </c>
      <c r="E60" s="8" t="s">
        <v>46</v>
      </c>
      <c r="F60" s="8" t="s">
        <v>46</v>
      </c>
      <c r="G60" s="8" t="s">
        <v>46</v>
      </c>
    </row>
    <row r="61" ht="10" customHeight="1">
</row>
    <row r="62" ht="45" customHeight="1">
      <c r="A62" s="3" t="s">
        <v>727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ht="10" customHeight="1">
</row>
    <row r="64" ht="45" customHeight="1">
      <c r="A64" s="8" t="s">
        <v>35</v>
      </c>
      <c r="B64" s="8"/>
      <c r="C64" s="8" t="s">
        <v>36</v>
      </c>
      <c r="D64" s="8" t="s">
        <v>38</v>
      </c>
      <c r="E64" s="8"/>
      <c r="F64" s="8"/>
    </row>
    <row r="65" ht="45" customHeight="1">
      <c r="A65" s="8"/>
      <c r="B65" s="0"/>
      <c r="C65" s="8"/>
      <c r="D65" s="8" t="s">
        <v>367</v>
      </c>
      <c r="E65" s="8" t="s">
        <v>368</v>
      </c>
      <c r="F65" s="8" t="s">
        <v>369</v>
      </c>
    </row>
    <row r="66" ht="20" customHeight="1">
      <c r="A66" s="8" t="s">
        <v>276</v>
      </c>
      <c r="B66" s="8"/>
      <c r="C66" s="8" t="s">
        <v>370</v>
      </c>
      <c r="D66" s="8" t="s">
        <v>371</v>
      </c>
      <c r="E66" s="8" t="s">
        <v>372</v>
      </c>
      <c r="F66" s="8" t="s">
        <v>373</v>
      </c>
    </row>
    <row r="67" ht="20" customHeight="1">
      <c r="A67" s="8" t="s">
        <v>46</v>
      </c>
      <c r="B67" s="8"/>
      <c r="C67" s="8" t="s">
        <v>46</v>
      </c>
      <c r="D67" s="8" t="s">
        <v>46</v>
      </c>
      <c r="E67" s="8" t="s">
        <v>46</v>
      </c>
      <c r="F67" s="8" t="s">
        <v>46</v>
      </c>
    </row>
  </sheetData>
  <sheetProtection password="C492" sheet="1" objects="1" scenarios="1"/>
  <mergeCells>
    <mergeCell ref="A2:M2"/>
    <mergeCell ref="A4:K4"/>
    <mergeCell ref="B7:K7"/>
    <mergeCell ref="B8:K8"/>
    <mergeCell ref="B9:K9"/>
    <mergeCell ref="A11:M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M23"/>
    <mergeCell ref="A25:B26"/>
    <mergeCell ref="C25:C26"/>
    <mergeCell ref="D25:F25"/>
    <mergeCell ref="A27:B27"/>
    <mergeCell ref="A28:B28"/>
    <mergeCell ref="A29:B29"/>
    <mergeCell ref="A30:B30"/>
    <mergeCell ref="A31:B31"/>
    <mergeCell ref="A33:M33"/>
    <mergeCell ref="A34:M34"/>
    <mergeCell ref="A36:B37"/>
    <mergeCell ref="C36:C37"/>
    <mergeCell ref="D36:D37"/>
    <mergeCell ref="E36:G36"/>
    <mergeCell ref="H36:J36"/>
    <mergeCell ref="K36:M36"/>
    <mergeCell ref="A38:B38"/>
    <mergeCell ref="A39:B39"/>
    <mergeCell ref="A41:M41"/>
    <mergeCell ref="A43:B44"/>
    <mergeCell ref="C43:C44"/>
    <mergeCell ref="D43:D44"/>
    <mergeCell ref="E43:G43"/>
    <mergeCell ref="H43:J43"/>
    <mergeCell ref="K43:M43"/>
    <mergeCell ref="A45:B45"/>
    <mergeCell ref="A46:B46"/>
    <mergeCell ref="A48:M48"/>
    <mergeCell ref="A50:B51"/>
    <mergeCell ref="C50:C51"/>
    <mergeCell ref="D50:D51"/>
    <mergeCell ref="E50:G50"/>
    <mergeCell ref="H50:J50"/>
    <mergeCell ref="K50:M50"/>
    <mergeCell ref="A52:B52"/>
    <mergeCell ref="A53:B53"/>
    <mergeCell ref="A55:M55"/>
    <mergeCell ref="A57:B58"/>
    <mergeCell ref="C57:C58"/>
    <mergeCell ref="D57:D58"/>
    <mergeCell ref="E57:G57"/>
    <mergeCell ref="A59:B59"/>
    <mergeCell ref="A60:B60"/>
    <mergeCell ref="A62:M62"/>
    <mergeCell ref="A64:B65"/>
    <mergeCell ref="C64:C65"/>
    <mergeCell ref="D64:F64"/>
    <mergeCell ref="A66:B66"/>
    <mergeCell ref="A67:B67"/>
  </mergeCells>
  <phoneticPr fontId="0" type="noConversion"/>
  <pageMargins left="0.4" right="0.4" top="0.4" bottom="0.4" header="0.1" footer="0.1"/>
  <pageSetup paperSize="9" fitToHeight="0" orientation="landscape" verticalDpi="0" r:id="rId30"/>
  <headerFooter>
    <oddHeader>&amp;R&amp;L&amp;"Verdana,Полужирный"&amp;K000000&amp;R&amp;"Verdana,Полужирный"&amp;K00-014Подготовлено в ЭС РАМЗЭС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3" width="17.19" customWidth="1"/>
  </cols>
  <sheetData>
    <row r="1" ht="10" customHeight="1">
</row>
    <row r="2" ht="45" customHeight="1">
      <c r="A2" s="2" t="s">
        <v>1604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8" t="s">
        <v>17</v>
      </c>
    </row>
    <row r="4" ht="30" customHeight="1">
      <c r="A4" s="4" t="s">
        <v>602</v>
      </c>
      <c r="B4" s="4"/>
      <c r="C4" s="4"/>
      <c r="D4" s="4"/>
      <c r="E4" s="4"/>
      <c r="F4" s="4"/>
      <c r="G4" s="4"/>
      <c r="H4" s="4"/>
      <c r="I4" s="4"/>
      <c r="J4" s="4"/>
      <c r="K4" s="4"/>
      <c r="L4" s="16" t="s">
        <v>18</v>
      </c>
      <c r="M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16" t="s">
        <v>20</v>
      </c>
      <c r="M5" s="8" t="s">
        <v>21</v>
      </c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16" t="s">
        <v>360</v>
      </c>
      <c r="M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7"/>
      <c r="L7" s="16" t="s">
        <v>362</v>
      </c>
      <c r="M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6"/>
      <c r="M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6"/>
      <c r="L9" s="16" t="s">
        <v>32</v>
      </c>
      <c r="M9" s="8" t="s">
        <v>33</v>
      </c>
    </row>
    <row r="10" ht="10" customHeight="1">
</row>
    <row r="11" ht="45" customHeight="1">
      <c r="A11" s="3" t="s">
        <v>1616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80" customHeight="1">
      <c r="A16" s="9" t="s">
        <v>1617</v>
      </c>
      <c r="B16" s="9"/>
      <c r="C16" s="8" t="s">
        <v>380</v>
      </c>
      <c r="D16" s="12">
        <v>0</v>
      </c>
      <c r="E16" s="12">
        <v>0</v>
      </c>
      <c r="F16" s="12">
        <v>0</v>
      </c>
    </row>
    <row r="17" ht="50" customHeight="1">
      <c r="A17" s="9" t="s">
        <v>1618</v>
      </c>
      <c r="B17" s="9"/>
      <c r="C17" s="8" t="s">
        <v>386</v>
      </c>
      <c r="D17" s="12">
        <f>+D16</f>
      </c>
      <c r="E17" s="12">
        <f>+E16</f>
      </c>
      <c r="F17" s="12">
        <f>+F16</f>
      </c>
    </row>
    <row r="18" ht="10" customHeight="1">
</row>
    <row r="19" ht="45" customHeight="1">
      <c r="A19" s="3" t="s">
        <v>1619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ht="10" customHeight="1">
</row>
    <row r="21" ht="45" customHeight="1">
      <c r="A21" s="8" t="s">
        <v>35</v>
      </c>
      <c r="B21" s="8"/>
      <c r="C21" s="8" t="s">
        <v>36</v>
      </c>
      <c r="D21" s="8" t="s">
        <v>38</v>
      </c>
      <c r="E21" s="8"/>
      <c r="F21" s="8"/>
    </row>
    <row r="22" ht="45" customHeight="1">
      <c r="A22" s="8"/>
      <c r="B22" s="0"/>
      <c r="C22" s="8"/>
      <c r="D22" s="8" t="s">
        <v>367</v>
      </c>
      <c r="E22" s="8" t="s">
        <v>368</v>
      </c>
      <c r="F22" s="8" t="s">
        <v>369</v>
      </c>
    </row>
    <row r="23" ht="20" customHeight="1">
      <c r="A23" s="8" t="s">
        <v>276</v>
      </c>
      <c r="B23" s="8"/>
      <c r="C23" s="8" t="s">
        <v>370</v>
      </c>
      <c r="D23" s="8" t="s">
        <v>371</v>
      </c>
      <c r="E23" s="8" t="s">
        <v>372</v>
      </c>
      <c r="F23" s="8" t="s">
        <v>373</v>
      </c>
    </row>
    <row r="24" ht="20" customHeight="1">
      <c r="A24" s="8" t="s">
        <v>46</v>
      </c>
      <c r="B24" s="8"/>
      <c r="C24" s="8" t="s">
        <v>46</v>
      </c>
      <c r="D24" s="8" t="s">
        <v>46</v>
      </c>
      <c r="E24" s="8" t="s">
        <v>46</v>
      </c>
      <c r="F24" s="8" t="s">
        <v>46</v>
      </c>
    </row>
    <row r="25" ht="10" customHeight="1">
</row>
    <row r="26" ht="45" customHeight="1">
      <c r="A26" s="3" t="s">
        <v>1620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ht="10" customHeight="1">
</row>
    <row r="28" ht="45" customHeight="1">
      <c r="A28" s="8" t="s">
        <v>426</v>
      </c>
      <c r="B28" s="8"/>
      <c r="C28" s="8" t="s">
        <v>1621</v>
      </c>
      <c r="D28" s="8" t="s">
        <v>36</v>
      </c>
      <c r="E28" s="8" t="s">
        <v>367</v>
      </c>
      <c r="F28" s="8"/>
      <c r="G28" s="8"/>
      <c r="H28" s="8" t="s">
        <v>855</v>
      </c>
      <c r="I28" s="8"/>
      <c r="J28" s="8"/>
      <c r="K28" s="8" t="s">
        <v>856</v>
      </c>
      <c r="L28" s="8"/>
      <c r="M28" s="8"/>
    </row>
    <row r="29" ht="45" customHeight="1">
      <c r="A29" s="8"/>
      <c r="B29" s="0"/>
      <c r="C29" s="8"/>
      <c r="D29" s="8"/>
      <c r="E29" s="8" t="s">
        <v>1446</v>
      </c>
      <c r="F29" s="8" t="s">
        <v>1447</v>
      </c>
      <c r="G29" s="8" t="s">
        <v>510</v>
      </c>
      <c r="H29" s="8" t="s">
        <v>1446</v>
      </c>
      <c r="I29" s="8" t="s">
        <v>1447</v>
      </c>
      <c r="J29" s="8" t="s">
        <v>510</v>
      </c>
      <c r="K29" s="8" t="s">
        <v>1446</v>
      </c>
      <c r="L29" s="8" t="s">
        <v>1447</v>
      </c>
      <c r="M29" s="8" t="s">
        <v>510</v>
      </c>
    </row>
    <row r="30" ht="20" customHeight="1">
      <c r="A30" s="8" t="s">
        <v>276</v>
      </c>
      <c r="B30" s="8"/>
      <c r="C30" s="8" t="s">
        <v>370</v>
      </c>
      <c r="D30" s="8" t="s">
        <v>371</v>
      </c>
      <c r="E30" s="8" t="s">
        <v>372</v>
      </c>
      <c r="F30" s="8" t="s">
        <v>373</v>
      </c>
      <c r="G30" s="8" t="s">
        <v>374</v>
      </c>
      <c r="H30" s="8" t="s">
        <v>29</v>
      </c>
      <c r="I30" s="8" t="s">
        <v>405</v>
      </c>
      <c r="J30" s="8" t="s">
        <v>406</v>
      </c>
      <c r="K30" s="8" t="s">
        <v>407</v>
      </c>
      <c r="L30" s="8" t="s">
        <v>408</v>
      </c>
      <c r="M30" s="8" t="s">
        <v>409</v>
      </c>
    </row>
    <row r="31" ht="20" customHeight="1">
      <c r="A31" s="8" t="s">
        <v>46</v>
      </c>
      <c r="B31" s="8"/>
      <c r="C31" s="8" t="s">
        <v>46</v>
      </c>
      <c r="D31" s="8" t="s">
        <v>46</v>
      </c>
      <c r="E31" s="8" t="s">
        <v>46</v>
      </c>
      <c r="F31" s="8" t="s">
        <v>46</v>
      </c>
      <c r="G31" s="8" t="s">
        <v>46</v>
      </c>
      <c r="H31" s="8" t="s">
        <v>46</v>
      </c>
      <c r="I31" s="8" t="s">
        <v>46</v>
      </c>
      <c r="J31" s="8" t="s">
        <v>46</v>
      </c>
      <c r="K31" s="8" t="s">
        <v>46</v>
      </c>
      <c r="L31" s="8" t="s">
        <v>46</v>
      </c>
      <c r="M31" s="8" t="s">
        <v>46</v>
      </c>
    </row>
    <row r="32" ht="10" customHeight="1">
</row>
    <row r="33" ht="45" customHeight="1">
      <c r="A33" s="3" t="s">
        <v>847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ht="10" customHeight="1">
</row>
    <row r="35" ht="45" customHeight="1">
      <c r="A35" s="8" t="s">
        <v>35</v>
      </c>
      <c r="B35" s="8"/>
      <c r="C35" s="8" t="s">
        <v>724</v>
      </c>
      <c r="D35" s="8" t="s">
        <v>36</v>
      </c>
      <c r="E35" s="8" t="s">
        <v>38</v>
      </c>
      <c r="F35" s="8"/>
      <c r="G35" s="8"/>
    </row>
    <row r="36" ht="45" customHeight="1">
      <c r="A36" s="8"/>
      <c r="B36" s="0"/>
      <c r="C36" s="8"/>
      <c r="D36" s="8"/>
      <c r="E36" s="8" t="s">
        <v>367</v>
      </c>
      <c r="F36" s="8" t="s">
        <v>368</v>
      </c>
      <c r="G36" s="8" t="s">
        <v>369</v>
      </c>
    </row>
    <row r="37" ht="20" customHeight="1">
      <c r="A37" s="8" t="s">
        <v>276</v>
      </c>
      <c r="B37" s="8"/>
      <c r="C37" s="8" t="s">
        <v>370</v>
      </c>
      <c r="D37" s="8" t="s">
        <v>371</v>
      </c>
      <c r="E37" s="8" t="s">
        <v>372</v>
      </c>
      <c r="F37" s="8" t="s">
        <v>373</v>
      </c>
      <c r="G37" s="8" t="s">
        <v>374</v>
      </c>
    </row>
    <row r="38" ht="20" customHeight="1">
      <c r="A38" s="8" t="s">
        <v>46</v>
      </c>
      <c r="B38" s="8"/>
      <c r="C38" s="8" t="s">
        <v>46</v>
      </c>
      <c r="D38" s="8" t="s">
        <v>46</v>
      </c>
      <c r="E38" s="8" t="s">
        <v>46</v>
      </c>
      <c r="F38" s="8" t="s">
        <v>46</v>
      </c>
      <c r="G38" s="8" t="s">
        <v>46</v>
      </c>
    </row>
    <row r="39" ht="10" customHeight="1">
</row>
    <row r="40" ht="45" customHeight="1">
      <c r="A40" s="3" t="s">
        <v>727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ht="10" customHeight="1">
</row>
    <row r="42" ht="45" customHeight="1">
      <c r="A42" s="8" t="s">
        <v>35</v>
      </c>
      <c r="B42" s="8"/>
      <c r="C42" s="8" t="s">
        <v>36</v>
      </c>
      <c r="D42" s="8" t="s">
        <v>38</v>
      </c>
      <c r="E42" s="8"/>
      <c r="F42" s="8"/>
    </row>
    <row r="43" ht="45" customHeight="1">
      <c r="A43" s="8"/>
      <c r="B43" s="0"/>
      <c r="C43" s="8"/>
      <c r="D43" s="8" t="s">
        <v>367</v>
      </c>
      <c r="E43" s="8" t="s">
        <v>368</v>
      </c>
      <c r="F43" s="8" t="s">
        <v>369</v>
      </c>
    </row>
    <row r="44" ht="20" customHeight="1">
      <c r="A44" s="8" t="s">
        <v>276</v>
      </c>
      <c r="B44" s="8"/>
      <c r="C44" s="8" t="s">
        <v>370</v>
      </c>
      <c r="D44" s="8" t="s">
        <v>371</v>
      </c>
      <c r="E44" s="8" t="s">
        <v>372</v>
      </c>
      <c r="F44" s="8" t="s">
        <v>373</v>
      </c>
    </row>
    <row r="45" ht="20" customHeight="1">
      <c r="A45" s="8" t="s">
        <v>46</v>
      </c>
      <c r="B45" s="8"/>
      <c r="C45" s="8" t="s">
        <v>46</v>
      </c>
      <c r="D45" s="8" t="s">
        <v>46</v>
      </c>
      <c r="E45" s="8" t="s">
        <v>46</v>
      </c>
      <c r="F45" s="8" t="s">
        <v>46</v>
      </c>
    </row>
  </sheetData>
  <sheetProtection password="C492" sheet="1" objects="1" scenarios="1"/>
  <mergeCells>
    <mergeCell ref="A2:M2"/>
    <mergeCell ref="A4:K4"/>
    <mergeCell ref="B7:K7"/>
    <mergeCell ref="B8:K8"/>
    <mergeCell ref="B9:K9"/>
    <mergeCell ref="A11:M11"/>
    <mergeCell ref="A13:B14"/>
    <mergeCell ref="C13:C14"/>
    <mergeCell ref="D13:F13"/>
    <mergeCell ref="A15:B15"/>
    <mergeCell ref="A16:B16"/>
    <mergeCell ref="A17:B17"/>
    <mergeCell ref="A19:M19"/>
    <mergeCell ref="A21:B22"/>
    <mergeCell ref="C21:C22"/>
    <mergeCell ref="D21:F21"/>
    <mergeCell ref="A23:B23"/>
    <mergeCell ref="A24:B24"/>
    <mergeCell ref="A26:M26"/>
    <mergeCell ref="A28:B29"/>
    <mergeCell ref="C28:C29"/>
    <mergeCell ref="D28:D29"/>
    <mergeCell ref="E28:G28"/>
    <mergeCell ref="H28:J28"/>
    <mergeCell ref="K28:M28"/>
    <mergeCell ref="A30:B30"/>
    <mergeCell ref="A31:B31"/>
    <mergeCell ref="A33:M33"/>
    <mergeCell ref="A35:B36"/>
    <mergeCell ref="C35:C36"/>
    <mergeCell ref="D35:D36"/>
    <mergeCell ref="E35:G35"/>
    <mergeCell ref="A37:B37"/>
    <mergeCell ref="A38:B38"/>
    <mergeCell ref="A40:M40"/>
    <mergeCell ref="A42:B43"/>
    <mergeCell ref="C42:C43"/>
    <mergeCell ref="D42:F42"/>
    <mergeCell ref="A44:B44"/>
    <mergeCell ref="A45:B45"/>
  </mergeCells>
  <phoneticPr fontId="0" type="noConversion"/>
  <pageMargins left="0.4" right="0.4" top="0.4" bottom="0.4" header="0.1" footer="0.1"/>
  <pageSetup paperSize="9" fitToHeight="0" orientation="landscape" verticalDpi="0" r:id="rId31"/>
  <headerFooter>
    <oddHeader>&amp;R&amp;L&amp;"Verdana,Полужирный"&amp;K000000&amp;R&amp;"Verdana,Полужирный"&amp;K00-014Подготовлено в ЭС РАМЗЭС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13.37" customWidth="1"/>
    <col min="3" max="4" width="47.75" customWidth="1"/>
    <col min="5" max="5" width="15.28" customWidth="1"/>
    <col min="6" max="8" width="19.10" customWidth="1"/>
    <col min="9" max="9" width="47.75" customWidth="1"/>
  </cols>
  <sheetData>
    <row r="1" ht="15" customHeight="1">
      <c r="A1" s="16" t="s">
        <v>1622</v>
      </c>
      <c r="B1" s="16"/>
      <c r="C1" s="16"/>
      <c r="D1" s="16"/>
      <c r="E1" s="16"/>
      <c r="F1" s="16"/>
      <c r="G1" s="16"/>
      <c r="H1" s="16"/>
      <c r="I1" s="16"/>
    </row>
    <row r="2" ht="25" customHeight="1">
      <c r="A2" s="1" t="s">
        <v>1623</v>
      </c>
      <c r="B2" s="1"/>
      <c r="C2" s="1"/>
      <c r="D2" s="1"/>
      <c r="E2" s="1"/>
      <c r="F2" s="1"/>
      <c r="G2" s="1"/>
      <c r="H2" s="1"/>
      <c r="I2" s="1"/>
    </row>
    <row r="3" ht="20" customHeight="1">
</row>
    <row r="4" ht="20" customHeight="1">
      <c r="A4" s="10" t="s">
        <v>1624</v>
      </c>
      <c r="B4" s="10"/>
      <c r="C4" s="10"/>
      <c r="D4" s="10" t="s">
        <v>1625</v>
      </c>
      <c r="E4" s="10"/>
      <c r="F4" s="10"/>
      <c r="G4" s="10"/>
      <c r="H4" s="10"/>
      <c r="I4" s="10"/>
    </row>
    <row r="5" ht="20" customHeight="1">
      <c r="A5" s="8" t="s">
        <v>1626</v>
      </c>
      <c r="B5" s="8" t="s">
        <v>1627</v>
      </c>
      <c r="C5" s="8" t="s">
        <v>1628</v>
      </c>
      <c r="D5" s="8" t="s">
        <v>1629</v>
      </c>
      <c r="E5" s="8" t="s">
        <v>1630</v>
      </c>
      <c r="F5" s="8" t="s">
        <v>1631</v>
      </c>
      <c r="G5" s="8"/>
      <c r="H5" s="8"/>
      <c r="I5" s="8"/>
    </row>
    <row r="6" ht="20" customHeight="1">
      <c r="A6" s="8"/>
      <c r="B6" s="8"/>
      <c r="C6" s="8"/>
      <c r="D6" s="8"/>
      <c r="E6" s="8"/>
      <c r="F6" s="8" t="s">
        <v>1632</v>
      </c>
      <c r="G6" s="8" t="s">
        <v>1633</v>
      </c>
      <c r="H6" s="8" t="s">
        <v>1634</v>
      </c>
      <c r="I6" s="8" t="s">
        <v>1635</v>
      </c>
    </row>
    <row r="7">
      <c r="A7" s="8" t="s">
        <v>726</v>
      </c>
      <c r="B7" s="8" t="s">
        <v>370</v>
      </c>
      <c r="C7" s="9" t="s">
        <v>1636</v>
      </c>
      <c r="D7" s="9" t="s">
        <v>1637</v>
      </c>
      <c r="E7" s="8" t="s">
        <v>1638</v>
      </c>
      <c r="F7" s="12">
        <v>1515323.62</v>
      </c>
      <c r="G7" s="12">
        <v>1515323.62</v>
      </c>
      <c r="H7" s="12">
        <v>0</v>
      </c>
      <c r="I7" s="9" t="s">
        <v>1639</v>
      </c>
    </row>
    <row r="8">
      <c r="A8" s="8" t="s">
        <v>726</v>
      </c>
      <c r="B8" s="8" t="s">
        <v>370</v>
      </c>
      <c r="C8" s="9" t="s">
        <v>1636</v>
      </c>
      <c r="D8" s="9" t="s">
        <v>1637</v>
      </c>
      <c r="E8" s="8" t="s">
        <v>1640</v>
      </c>
      <c r="F8" s="12">
        <v>800000</v>
      </c>
      <c r="G8" s="12">
        <v>0</v>
      </c>
      <c r="H8" s="12">
        <v>-800000</v>
      </c>
      <c r="I8" s="9" t="s">
        <v>1639</v>
      </c>
    </row>
    <row r="9">
      <c r="A9" s="8" t="s">
        <v>726</v>
      </c>
      <c r="B9" s="8" t="s">
        <v>370</v>
      </c>
      <c r="C9" s="9" t="s">
        <v>1636</v>
      </c>
      <c r="D9" s="9" t="s">
        <v>1637</v>
      </c>
      <c r="E9" s="8" t="s">
        <v>1641</v>
      </c>
      <c r="F9" s="12">
        <v>800000</v>
      </c>
      <c r="G9" s="12">
        <v>0</v>
      </c>
      <c r="H9" s="12">
        <v>-800000</v>
      </c>
      <c r="I9" s="9" t="s">
        <v>1639</v>
      </c>
    </row>
    <row r="10">
      <c r="A10" s="8" t="s">
        <v>726</v>
      </c>
      <c r="B10" s="8" t="s">
        <v>370</v>
      </c>
      <c r="C10" s="9" t="s">
        <v>1636</v>
      </c>
      <c r="D10" s="9" t="s">
        <v>1637</v>
      </c>
      <c r="E10" s="8" t="s">
        <v>1638</v>
      </c>
      <c r="F10" s="12">
        <v>1337634.41</v>
      </c>
      <c r="G10" s="12">
        <v>1515323.62</v>
      </c>
      <c r="H10" s="12">
        <v>177689.21</v>
      </c>
      <c r="I10" s="9" t="s">
        <v>1639</v>
      </c>
    </row>
    <row r="11">
      <c r="A11" s="8" t="s">
        <v>726</v>
      </c>
      <c r="B11" s="8" t="s">
        <v>370</v>
      </c>
      <c r="C11" s="9" t="s">
        <v>1636</v>
      </c>
      <c r="D11" s="9" t="s">
        <v>1637</v>
      </c>
      <c r="E11" s="8" t="s">
        <v>1640</v>
      </c>
      <c r="F11" s="12">
        <v>800000</v>
      </c>
      <c r="G11" s="12">
        <v>800000</v>
      </c>
      <c r="H11" s="12">
        <v>0</v>
      </c>
      <c r="I11" s="9" t="s">
        <v>1639</v>
      </c>
    </row>
    <row r="12">
      <c r="A12" s="8" t="s">
        <v>726</v>
      </c>
      <c r="B12" s="8" t="s">
        <v>370</v>
      </c>
      <c r="C12" s="9" t="s">
        <v>1636</v>
      </c>
      <c r="D12" s="9" t="s">
        <v>1637</v>
      </c>
      <c r="E12" s="8" t="s">
        <v>1641</v>
      </c>
      <c r="F12" s="12">
        <v>800000</v>
      </c>
      <c r="G12" s="12">
        <v>800000</v>
      </c>
      <c r="H12" s="12">
        <v>0</v>
      </c>
      <c r="I12" s="9" t="s">
        <v>1639</v>
      </c>
    </row>
    <row r="13">
      <c r="A13" s="8" t="s">
        <v>883</v>
      </c>
      <c r="B13" s="8" t="s">
        <v>370</v>
      </c>
      <c r="C13" s="9" t="s">
        <v>1636</v>
      </c>
      <c r="D13" s="9" t="s">
        <v>1642</v>
      </c>
      <c r="E13" s="8" t="s">
        <v>1638</v>
      </c>
      <c r="F13" s="12">
        <v>403965.59</v>
      </c>
      <c r="G13" s="12">
        <v>456642.05</v>
      </c>
      <c r="H13" s="12">
        <v>52676.46</v>
      </c>
      <c r="I13" s="9" t="s">
        <v>1639</v>
      </c>
    </row>
    <row r="14">
      <c r="A14" s="8" t="s">
        <v>883</v>
      </c>
      <c r="B14" s="8" t="s">
        <v>370</v>
      </c>
      <c r="C14" s="9" t="s">
        <v>1636</v>
      </c>
      <c r="D14" s="9" t="s">
        <v>1642</v>
      </c>
      <c r="E14" s="8" t="s">
        <v>1640</v>
      </c>
      <c r="F14" s="12">
        <v>241600</v>
      </c>
      <c r="G14" s="12">
        <v>0</v>
      </c>
      <c r="H14" s="12">
        <v>-241600</v>
      </c>
      <c r="I14" s="9" t="s">
        <v>1639</v>
      </c>
    </row>
    <row r="15">
      <c r="A15" s="8" t="s">
        <v>883</v>
      </c>
      <c r="B15" s="8" t="s">
        <v>370</v>
      </c>
      <c r="C15" s="9" t="s">
        <v>1636</v>
      </c>
      <c r="D15" s="9" t="s">
        <v>1642</v>
      </c>
      <c r="E15" s="8" t="s">
        <v>1641</v>
      </c>
      <c r="F15" s="12">
        <v>241600</v>
      </c>
      <c r="G15" s="12">
        <v>0</v>
      </c>
      <c r="H15" s="12">
        <v>-241600</v>
      </c>
      <c r="I15" s="9" t="s">
        <v>1639</v>
      </c>
    </row>
    <row r="16">
      <c r="A16" s="8" t="s">
        <v>897</v>
      </c>
      <c r="B16" s="8" t="s">
        <v>276</v>
      </c>
      <c r="C16" s="9" t="s">
        <v>1636</v>
      </c>
      <c r="D16" s="9" t="s">
        <v>1643</v>
      </c>
      <c r="E16" s="8" t="s">
        <v>1638</v>
      </c>
      <c r="F16" s="12">
        <v>74000</v>
      </c>
      <c r="G16" s="12">
        <v>73500</v>
      </c>
      <c r="H16" s="12">
        <v>-500</v>
      </c>
      <c r="I16" s="9" t="s">
        <v>1639</v>
      </c>
    </row>
    <row r="17">
      <c r="A17" s="8" t="s">
        <v>897</v>
      </c>
      <c r="B17" s="8" t="s">
        <v>276</v>
      </c>
      <c r="C17" s="9" t="s">
        <v>1636</v>
      </c>
      <c r="D17" s="9" t="s">
        <v>1643</v>
      </c>
      <c r="E17" s="8" t="s">
        <v>1640</v>
      </c>
      <c r="F17" s="12">
        <v>74000</v>
      </c>
      <c r="G17" s="12">
        <v>0</v>
      </c>
      <c r="H17" s="12">
        <v>-74000</v>
      </c>
      <c r="I17" s="9" t="s">
        <v>1639</v>
      </c>
    </row>
    <row r="18">
      <c r="A18" s="8" t="s">
        <v>897</v>
      </c>
      <c r="B18" s="8" t="s">
        <v>276</v>
      </c>
      <c r="C18" s="9" t="s">
        <v>1636</v>
      </c>
      <c r="D18" s="9" t="s">
        <v>1643</v>
      </c>
      <c r="E18" s="8" t="s">
        <v>1641</v>
      </c>
      <c r="F18" s="12">
        <v>74000</v>
      </c>
      <c r="G18" s="12">
        <v>0</v>
      </c>
      <c r="H18" s="12">
        <v>-74000</v>
      </c>
      <c r="I18" s="9" t="s">
        <v>1639</v>
      </c>
    </row>
    <row r="19">
      <c r="A19" s="8" t="s">
        <v>905</v>
      </c>
      <c r="B19" s="8" t="s">
        <v>276</v>
      </c>
      <c r="C19" s="9" t="s">
        <v>1636</v>
      </c>
      <c r="D19" s="9" t="s">
        <v>1644</v>
      </c>
      <c r="E19" s="8" t="s">
        <v>1638</v>
      </c>
      <c r="F19" s="12">
        <v>70000</v>
      </c>
      <c r="G19" s="12">
        <v>21794.49</v>
      </c>
      <c r="H19" s="12">
        <v>-48205.51</v>
      </c>
      <c r="I19" s="9" t="s">
        <v>1639</v>
      </c>
    </row>
    <row r="20">
      <c r="A20" s="8" t="s">
        <v>905</v>
      </c>
      <c r="B20" s="8" t="s">
        <v>276</v>
      </c>
      <c r="C20" s="9" t="s">
        <v>1636</v>
      </c>
      <c r="D20" s="9" t="s">
        <v>1644</v>
      </c>
      <c r="E20" s="8" t="s">
        <v>1640</v>
      </c>
      <c r="F20" s="12">
        <v>70000</v>
      </c>
      <c r="G20" s="12">
        <v>0</v>
      </c>
      <c r="H20" s="12">
        <v>-70000</v>
      </c>
      <c r="I20" s="9" t="s">
        <v>1639</v>
      </c>
    </row>
    <row r="21">
      <c r="A21" s="8" t="s">
        <v>905</v>
      </c>
      <c r="B21" s="8" t="s">
        <v>276</v>
      </c>
      <c r="C21" s="9" t="s">
        <v>1636</v>
      </c>
      <c r="D21" s="9" t="s">
        <v>1644</v>
      </c>
      <c r="E21" s="8" t="s">
        <v>1641</v>
      </c>
      <c r="F21" s="12">
        <v>70000</v>
      </c>
      <c r="G21" s="12">
        <v>0</v>
      </c>
      <c r="H21" s="12">
        <v>-70000</v>
      </c>
      <c r="I21" s="9" t="s">
        <v>1639</v>
      </c>
    </row>
    <row r="22">
      <c r="A22" s="8" t="s">
        <v>905</v>
      </c>
      <c r="B22" s="8" t="s">
        <v>370</v>
      </c>
      <c r="C22" s="9" t="s">
        <v>1636</v>
      </c>
      <c r="D22" s="9" t="s">
        <v>1645</v>
      </c>
      <c r="E22" s="8" t="s">
        <v>1638</v>
      </c>
      <c r="F22" s="12">
        <v>0</v>
      </c>
      <c r="G22" s="12">
        <v>219707.17</v>
      </c>
      <c r="H22" s="12">
        <v>219707.17</v>
      </c>
      <c r="I22" s="9" t="s">
        <v>1639</v>
      </c>
    </row>
    <row r="23">
      <c r="A23" s="8" t="s">
        <v>905</v>
      </c>
      <c r="B23" s="8" t="s">
        <v>370</v>
      </c>
      <c r="C23" s="9" t="s">
        <v>1636</v>
      </c>
      <c r="D23" s="9" t="s">
        <v>1645</v>
      </c>
      <c r="E23" s="8" t="s">
        <v>1640</v>
      </c>
      <c r="F23" s="12">
        <v>0</v>
      </c>
      <c r="G23" s="12">
        <v>0</v>
      </c>
      <c r="H23" s="12">
        <v>0</v>
      </c>
      <c r="I23" s="9" t="s">
        <v>1639</v>
      </c>
    </row>
    <row r="24">
      <c r="A24" s="8" t="s">
        <v>905</v>
      </c>
      <c r="B24" s="8" t="s">
        <v>370</v>
      </c>
      <c r="C24" s="9" t="s">
        <v>1636</v>
      </c>
      <c r="D24" s="9" t="s">
        <v>1645</v>
      </c>
      <c r="E24" s="8" t="s">
        <v>1641</v>
      </c>
      <c r="F24" s="12">
        <v>0</v>
      </c>
      <c r="G24" s="12">
        <v>0</v>
      </c>
      <c r="H24" s="12">
        <v>0</v>
      </c>
      <c r="I24" s="9" t="s">
        <v>1639</v>
      </c>
    </row>
    <row r="25">
      <c r="A25" s="8" t="s">
        <v>985</v>
      </c>
      <c r="B25" s="8" t="s">
        <v>276</v>
      </c>
      <c r="C25" s="9" t="s">
        <v>1636</v>
      </c>
      <c r="D25" s="9" t="s">
        <v>1646</v>
      </c>
      <c r="E25" s="8" t="s">
        <v>1638</v>
      </c>
      <c r="F25" s="12">
        <v>0</v>
      </c>
      <c r="G25" s="12">
        <v>16100</v>
      </c>
      <c r="H25" s="12">
        <v>16100</v>
      </c>
      <c r="I25" s="9" t="s">
        <v>1639</v>
      </c>
    </row>
    <row r="26">
      <c r="A26" s="8" t="s">
        <v>985</v>
      </c>
      <c r="B26" s="8" t="s">
        <v>276</v>
      </c>
      <c r="C26" s="9" t="s">
        <v>1636</v>
      </c>
      <c r="D26" s="9" t="s">
        <v>1646</v>
      </c>
      <c r="E26" s="8" t="s">
        <v>1640</v>
      </c>
      <c r="F26" s="12">
        <v>0</v>
      </c>
      <c r="G26" s="12">
        <v>0</v>
      </c>
      <c r="H26" s="12">
        <v>0</v>
      </c>
      <c r="I26" s="9" t="s">
        <v>1639</v>
      </c>
    </row>
    <row r="27">
      <c r="A27" s="8" t="s">
        <v>985</v>
      </c>
      <c r="B27" s="8" t="s">
        <v>276</v>
      </c>
      <c r="C27" s="9" t="s">
        <v>1636</v>
      </c>
      <c r="D27" s="9" t="s">
        <v>1646</v>
      </c>
      <c r="E27" s="8" t="s">
        <v>1641</v>
      </c>
      <c r="F27" s="12">
        <v>0</v>
      </c>
      <c r="G27" s="12">
        <v>0</v>
      </c>
      <c r="H27" s="12">
        <v>0</v>
      </c>
      <c r="I27" s="9" t="s">
        <v>1639</v>
      </c>
    </row>
    <row r="28">
      <c r="A28" s="8" t="s">
        <v>1511</v>
      </c>
      <c r="B28" s="8" t="s">
        <v>373</v>
      </c>
      <c r="C28" s="9" t="s">
        <v>1636</v>
      </c>
      <c r="D28" s="9" t="s">
        <v>1647</v>
      </c>
      <c r="E28" s="8" t="s">
        <v>1638</v>
      </c>
      <c r="F28" s="12">
        <v>10000</v>
      </c>
      <c r="G28" s="12">
        <v>2811.1</v>
      </c>
      <c r="H28" s="12">
        <v>-7188.9</v>
      </c>
      <c r="I28" s="9" t="s">
        <v>1639</v>
      </c>
    </row>
    <row r="29">
      <c r="A29" s="8" t="s">
        <v>1511</v>
      </c>
      <c r="B29" s="8" t="s">
        <v>373</v>
      </c>
      <c r="C29" s="9" t="s">
        <v>1636</v>
      </c>
      <c r="D29" s="9" t="s">
        <v>1647</v>
      </c>
      <c r="E29" s="8" t="s">
        <v>1640</v>
      </c>
      <c r="F29" s="12">
        <v>10000</v>
      </c>
      <c r="G29" s="12">
        <v>0</v>
      </c>
      <c r="H29" s="12">
        <v>-10000</v>
      </c>
      <c r="I29" s="9" t="s">
        <v>1639</v>
      </c>
    </row>
    <row r="30">
      <c r="A30" s="8" t="s">
        <v>1511</v>
      </c>
      <c r="B30" s="8" t="s">
        <v>373</v>
      </c>
      <c r="C30" s="9" t="s">
        <v>1636</v>
      </c>
      <c r="D30" s="9" t="s">
        <v>1647</v>
      </c>
      <c r="E30" s="8" t="s">
        <v>1641</v>
      </c>
      <c r="F30" s="12">
        <v>10000</v>
      </c>
      <c r="G30" s="12">
        <v>0</v>
      </c>
      <c r="H30" s="12">
        <v>-10000</v>
      </c>
      <c r="I30" s="9" t="s">
        <v>1639</v>
      </c>
    </row>
    <row r="31">
      <c r="A31" s="8" t="s">
        <v>1423</v>
      </c>
      <c r="B31" s="8" t="s">
        <v>374</v>
      </c>
      <c r="C31" s="9" t="s">
        <v>1636</v>
      </c>
      <c r="D31" s="9" t="s">
        <v>1648</v>
      </c>
      <c r="E31" s="8" t="s">
        <v>1638</v>
      </c>
      <c r="F31" s="12">
        <v>8000</v>
      </c>
      <c r="G31" s="12">
        <v>0</v>
      </c>
      <c r="H31" s="12">
        <v>-8000</v>
      </c>
      <c r="I31" s="9" t="s">
        <v>1639</v>
      </c>
    </row>
    <row r="32">
      <c r="A32" s="8" t="s">
        <v>1423</v>
      </c>
      <c r="B32" s="8" t="s">
        <v>374</v>
      </c>
      <c r="C32" s="9" t="s">
        <v>1636</v>
      </c>
      <c r="D32" s="9" t="s">
        <v>1648</v>
      </c>
      <c r="E32" s="8" t="s">
        <v>1640</v>
      </c>
      <c r="F32" s="12">
        <v>0</v>
      </c>
      <c r="G32" s="12">
        <v>0</v>
      </c>
      <c r="H32" s="12">
        <v>0</v>
      </c>
      <c r="I32" s="9" t="s">
        <v>1639</v>
      </c>
    </row>
    <row r="33">
      <c r="A33" s="8" t="s">
        <v>1423</v>
      </c>
      <c r="B33" s="8" t="s">
        <v>374</v>
      </c>
      <c r="C33" s="9" t="s">
        <v>1636</v>
      </c>
      <c r="D33" s="9" t="s">
        <v>1648</v>
      </c>
      <c r="E33" s="8" t="s">
        <v>1641</v>
      </c>
      <c r="F33" s="12">
        <v>0</v>
      </c>
      <c r="G33" s="12">
        <v>0</v>
      </c>
      <c r="H33" s="12">
        <v>0</v>
      </c>
      <c r="I33" s="9" t="s">
        <v>1639</v>
      </c>
    </row>
    <row r="34">
      <c r="A34" s="8" t="s">
        <v>1423</v>
      </c>
      <c r="B34" s="8" t="s">
        <v>374</v>
      </c>
      <c r="C34" s="9" t="s">
        <v>1636</v>
      </c>
      <c r="D34" s="9" t="s">
        <v>1648</v>
      </c>
      <c r="E34" s="8" t="s">
        <v>1638</v>
      </c>
      <c r="F34" s="12">
        <v>0</v>
      </c>
      <c r="G34" s="12">
        <v>8000</v>
      </c>
      <c r="H34" s="12">
        <v>8000</v>
      </c>
      <c r="I34" s="9" t="s">
        <v>1639</v>
      </c>
    </row>
    <row r="35">
      <c r="A35" s="8" t="s">
        <v>1423</v>
      </c>
      <c r="B35" s="8" t="s">
        <v>374</v>
      </c>
      <c r="C35" s="9" t="s">
        <v>1636</v>
      </c>
      <c r="D35" s="9" t="s">
        <v>1648</v>
      </c>
      <c r="E35" s="8" t="s">
        <v>1640</v>
      </c>
      <c r="F35" s="12">
        <v>0</v>
      </c>
      <c r="G35" s="12">
        <v>0</v>
      </c>
      <c r="H35" s="12">
        <v>0</v>
      </c>
      <c r="I35" s="9" t="s">
        <v>1639</v>
      </c>
    </row>
    <row r="36">
      <c r="A36" s="8" t="s">
        <v>1423</v>
      </c>
      <c r="B36" s="8" t="s">
        <v>374</v>
      </c>
      <c r="C36" s="9" t="s">
        <v>1636</v>
      </c>
      <c r="D36" s="9" t="s">
        <v>1648</v>
      </c>
      <c r="E36" s="8" t="s">
        <v>1641</v>
      </c>
      <c r="F36" s="12">
        <v>0</v>
      </c>
      <c r="G36" s="12">
        <v>0</v>
      </c>
      <c r="H36" s="12">
        <v>0</v>
      </c>
      <c r="I36" s="9" t="s">
        <v>1639</v>
      </c>
    </row>
    <row r="37">
      <c r="A37" s="8" t="s">
        <v>1423</v>
      </c>
      <c r="B37" s="8" t="s">
        <v>374</v>
      </c>
      <c r="C37" s="9" t="s">
        <v>1636</v>
      </c>
      <c r="D37" s="9" t="s">
        <v>1648</v>
      </c>
      <c r="E37" s="8" t="s">
        <v>1638</v>
      </c>
      <c r="F37" s="12">
        <v>0</v>
      </c>
      <c r="G37" s="12">
        <v>8000</v>
      </c>
      <c r="H37" s="12">
        <v>8000</v>
      </c>
      <c r="I37" s="9" t="s">
        <v>1639</v>
      </c>
    </row>
    <row r="38">
      <c r="A38" s="8" t="s">
        <v>1423</v>
      </c>
      <c r="B38" s="8" t="s">
        <v>374</v>
      </c>
      <c r="C38" s="9" t="s">
        <v>1636</v>
      </c>
      <c r="D38" s="9" t="s">
        <v>1648</v>
      </c>
      <c r="E38" s="8" t="s">
        <v>1640</v>
      </c>
      <c r="F38" s="12">
        <v>0</v>
      </c>
      <c r="G38" s="12">
        <v>0</v>
      </c>
      <c r="H38" s="12">
        <v>0</v>
      </c>
      <c r="I38" s="9" t="s">
        <v>1639</v>
      </c>
    </row>
    <row r="39">
      <c r="A39" s="8" t="s">
        <v>1423</v>
      </c>
      <c r="B39" s="8" t="s">
        <v>374</v>
      </c>
      <c r="C39" s="9" t="s">
        <v>1636</v>
      </c>
      <c r="D39" s="9" t="s">
        <v>1648</v>
      </c>
      <c r="E39" s="8" t="s">
        <v>1641</v>
      </c>
      <c r="F39" s="12">
        <v>0</v>
      </c>
      <c r="G39" s="12">
        <v>0</v>
      </c>
      <c r="H39" s="12">
        <v>0</v>
      </c>
      <c r="I39" s="9" t="s">
        <v>1639</v>
      </c>
    </row>
    <row r="40">
      <c r="A40" s="8" t="s">
        <v>1053</v>
      </c>
      <c r="B40" s="8" t="s">
        <v>276</v>
      </c>
      <c r="C40" s="9" t="s">
        <v>1636</v>
      </c>
      <c r="D40" s="9" t="s">
        <v>1649</v>
      </c>
      <c r="E40" s="8" t="s">
        <v>1638</v>
      </c>
      <c r="F40" s="12">
        <v>0</v>
      </c>
      <c r="G40" s="12">
        <v>0</v>
      </c>
      <c r="H40" s="12">
        <v>0</v>
      </c>
      <c r="I40" s="9" t="s">
        <v>1639</v>
      </c>
    </row>
    <row r="41">
      <c r="A41" s="8" t="s">
        <v>1053</v>
      </c>
      <c r="B41" s="8" t="s">
        <v>276</v>
      </c>
      <c r="C41" s="9" t="s">
        <v>1636</v>
      </c>
      <c r="D41" s="9" t="s">
        <v>1649</v>
      </c>
      <c r="E41" s="8" t="s">
        <v>1640</v>
      </c>
      <c r="F41" s="12">
        <v>70000</v>
      </c>
      <c r="G41" s="12">
        <v>0</v>
      </c>
      <c r="H41" s="12">
        <v>-70000</v>
      </c>
      <c r="I41" s="9" t="s">
        <v>1639</v>
      </c>
    </row>
    <row r="42">
      <c r="A42" s="8" t="s">
        <v>1053</v>
      </c>
      <c r="B42" s="8" t="s">
        <v>276</v>
      </c>
      <c r="C42" s="9" t="s">
        <v>1636</v>
      </c>
      <c r="D42" s="9" t="s">
        <v>1649</v>
      </c>
      <c r="E42" s="8" t="s">
        <v>1641</v>
      </c>
      <c r="F42" s="12">
        <v>70000</v>
      </c>
      <c r="G42" s="12">
        <v>0</v>
      </c>
      <c r="H42" s="12">
        <v>-70000</v>
      </c>
      <c r="I42" s="9" t="s">
        <v>1639</v>
      </c>
    </row>
    <row r="43">
      <c r="A43" s="8" t="s">
        <v>1082</v>
      </c>
      <c r="B43" s="8" t="s">
        <v>276</v>
      </c>
      <c r="C43" s="9" t="s">
        <v>1636</v>
      </c>
      <c r="D43" s="9" t="s">
        <v>1650</v>
      </c>
      <c r="E43" s="8" t="s">
        <v>1638</v>
      </c>
      <c r="F43" s="12">
        <v>426157.2</v>
      </c>
      <c r="G43" s="12">
        <v>447484.17</v>
      </c>
      <c r="H43" s="12">
        <v>21326.97</v>
      </c>
      <c r="I43" s="9" t="s">
        <v>1639</v>
      </c>
    </row>
    <row r="44">
      <c r="A44" s="8" t="s">
        <v>1082</v>
      </c>
      <c r="B44" s="8" t="s">
        <v>276</v>
      </c>
      <c r="C44" s="9" t="s">
        <v>1636</v>
      </c>
      <c r="D44" s="9" t="s">
        <v>1650</v>
      </c>
      <c r="E44" s="8" t="s">
        <v>1640</v>
      </c>
      <c r="F44" s="12">
        <v>0</v>
      </c>
      <c r="G44" s="12">
        <v>0</v>
      </c>
      <c r="H44" s="12">
        <v>0</v>
      </c>
      <c r="I44" s="9" t="s">
        <v>1639</v>
      </c>
    </row>
    <row r="45">
      <c r="A45" s="8" t="s">
        <v>1082</v>
      </c>
      <c r="B45" s="8" t="s">
        <v>276</v>
      </c>
      <c r="C45" s="9" t="s">
        <v>1636</v>
      </c>
      <c r="D45" s="9" t="s">
        <v>1650</v>
      </c>
      <c r="E45" s="8" t="s">
        <v>1641</v>
      </c>
      <c r="F45" s="12">
        <v>0</v>
      </c>
      <c r="G45" s="12">
        <v>0</v>
      </c>
      <c r="H45" s="12">
        <v>0</v>
      </c>
      <c r="I45" s="9" t="s">
        <v>1639</v>
      </c>
    </row>
    <row r="46">
      <c r="A46" s="8" t="s">
        <v>1082</v>
      </c>
      <c r="B46" s="8" t="s">
        <v>276</v>
      </c>
      <c r="C46" s="9" t="s">
        <v>1636</v>
      </c>
      <c r="D46" s="9" t="s">
        <v>1650</v>
      </c>
      <c r="E46" s="8" t="s">
        <v>1638</v>
      </c>
      <c r="F46" s="12">
        <v>525400</v>
      </c>
      <c r="G46" s="12">
        <v>483267.24</v>
      </c>
      <c r="H46" s="12">
        <v>-42132.76</v>
      </c>
      <c r="I46" s="9" t="s">
        <v>1639</v>
      </c>
    </row>
    <row r="47">
      <c r="A47" s="8" t="s">
        <v>1082</v>
      </c>
      <c r="B47" s="8" t="s">
        <v>276</v>
      </c>
      <c r="C47" s="9" t="s">
        <v>1636</v>
      </c>
      <c r="D47" s="9" t="s">
        <v>1650</v>
      </c>
      <c r="E47" s="8" t="s">
        <v>1640</v>
      </c>
      <c r="F47" s="12">
        <v>755400</v>
      </c>
      <c r="G47" s="12">
        <v>0</v>
      </c>
      <c r="H47" s="12">
        <v>-755400</v>
      </c>
      <c r="I47" s="9" t="s">
        <v>1639</v>
      </c>
    </row>
    <row r="48">
      <c r="A48" s="8" t="s">
        <v>1082</v>
      </c>
      <c r="B48" s="8" t="s">
        <v>276</v>
      </c>
      <c r="C48" s="9" t="s">
        <v>1636</v>
      </c>
      <c r="D48" s="9" t="s">
        <v>1650</v>
      </c>
      <c r="E48" s="8" t="s">
        <v>1641</v>
      </c>
      <c r="F48" s="12">
        <v>755400</v>
      </c>
      <c r="G48" s="12">
        <v>0</v>
      </c>
      <c r="H48" s="12">
        <v>-755400</v>
      </c>
      <c r="I48" s="9" t="s">
        <v>1639</v>
      </c>
    </row>
    <row r="49">
      <c r="A49" s="8" t="s">
        <v>1082</v>
      </c>
      <c r="B49" s="8" t="s">
        <v>276</v>
      </c>
      <c r="C49" s="9" t="s">
        <v>1636</v>
      </c>
      <c r="D49" s="9" t="s">
        <v>1650</v>
      </c>
      <c r="E49" s="8" t="s">
        <v>1638</v>
      </c>
      <c r="F49" s="12">
        <v>863028.18</v>
      </c>
      <c r="G49" s="12">
        <v>439484.17</v>
      </c>
      <c r="H49" s="12">
        <v>-423544.01</v>
      </c>
      <c r="I49" s="9" t="s">
        <v>1639</v>
      </c>
    </row>
    <row r="50">
      <c r="A50" s="8" t="s">
        <v>1082</v>
      </c>
      <c r="B50" s="8" t="s">
        <v>276</v>
      </c>
      <c r="C50" s="9" t="s">
        <v>1636</v>
      </c>
      <c r="D50" s="9" t="s">
        <v>1650</v>
      </c>
      <c r="E50" s="8" t="s">
        <v>1640</v>
      </c>
      <c r="F50" s="12">
        <v>0</v>
      </c>
      <c r="G50" s="12">
        <v>0</v>
      </c>
      <c r="H50" s="12">
        <v>0</v>
      </c>
      <c r="I50" s="9" t="s">
        <v>1639</v>
      </c>
    </row>
    <row r="51">
      <c r="A51" s="8" t="s">
        <v>1082</v>
      </c>
      <c r="B51" s="8" t="s">
        <v>276</v>
      </c>
      <c r="C51" s="9" t="s">
        <v>1636</v>
      </c>
      <c r="D51" s="9" t="s">
        <v>1650</v>
      </c>
      <c r="E51" s="8" t="s">
        <v>1641</v>
      </c>
      <c r="F51" s="12">
        <v>0</v>
      </c>
      <c r="G51" s="12">
        <v>0</v>
      </c>
      <c r="H51" s="12">
        <v>0</v>
      </c>
      <c r="I51" s="9" t="s">
        <v>1639</v>
      </c>
    </row>
    <row r="52">
      <c r="A52" s="8" t="s">
        <v>1082</v>
      </c>
      <c r="B52" s="8" t="s">
        <v>276</v>
      </c>
      <c r="C52" s="9" t="s">
        <v>1636</v>
      </c>
      <c r="D52" s="9" t="s">
        <v>1650</v>
      </c>
      <c r="E52" s="8" t="s">
        <v>1638</v>
      </c>
      <c r="F52" s="12">
        <v>426157.2</v>
      </c>
      <c r="G52" s="12">
        <v>863028.18</v>
      </c>
      <c r="H52" s="12">
        <v>436870.98</v>
      </c>
      <c r="I52" s="9" t="s">
        <v>1639</v>
      </c>
    </row>
    <row r="53">
      <c r="A53" s="8" t="s">
        <v>1082</v>
      </c>
      <c r="B53" s="8" t="s">
        <v>276</v>
      </c>
      <c r="C53" s="9" t="s">
        <v>1636</v>
      </c>
      <c r="D53" s="9" t="s">
        <v>1650</v>
      </c>
      <c r="E53" s="8" t="s">
        <v>1640</v>
      </c>
      <c r="F53" s="12">
        <v>0</v>
      </c>
      <c r="G53" s="12">
        <v>0</v>
      </c>
      <c r="H53" s="12">
        <v>0</v>
      </c>
      <c r="I53" s="9" t="s">
        <v>1639</v>
      </c>
    </row>
    <row r="54">
      <c r="A54" s="8" t="s">
        <v>1082</v>
      </c>
      <c r="B54" s="8" t="s">
        <v>276</v>
      </c>
      <c r="C54" s="9" t="s">
        <v>1636</v>
      </c>
      <c r="D54" s="9" t="s">
        <v>1650</v>
      </c>
      <c r="E54" s="8" t="s">
        <v>1641</v>
      </c>
      <c r="F54" s="12">
        <v>0</v>
      </c>
      <c r="G54" s="12">
        <v>0</v>
      </c>
      <c r="H54" s="12">
        <v>0</v>
      </c>
      <c r="I54" s="9" t="s">
        <v>1639</v>
      </c>
    </row>
    <row r="55">
      <c r="A55" s="8" t="s">
        <v>1082</v>
      </c>
      <c r="B55" s="8" t="s">
        <v>276</v>
      </c>
      <c r="C55" s="9" t="s">
        <v>1636</v>
      </c>
      <c r="D55" s="9" t="s">
        <v>1650</v>
      </c>
      <c r="E55" s="8" t="s">
        <v>1638</v>
      </c>
      <c r="F55" s="12">
        <v>483267.24</v>
      </c>
      <c r="G55" s="12">
        <v>426157.2</v>
      </c>
      <c r="H55" s="12">
        <v>-57110.04</v>
      </c>
      <c r="I55" s="9" t="s">
        <v>1639</v>
      </c>
    </row>
    <row r="56">
      <c r="A56" s="8" t="s">
        <v>1082</v>
      </c>
      <c r="B56" s="8" t="s">
        <v>276</v>
      </c>
      <c r="C56" s="9" t="s">
        <v>1636</v>
      </c>
      <c r="D56" s="9" t="s">
        <v>1650</v>
      </c>
      <c r="E56" s="8" t="s">
        <v>1640</v>
      </c>
      <c r="F56" s="12">
        <v>0</v>
      </c>
      <c r="G56" s="12">
        <v>0</v>
      </c>
      <c r="H56" s="12">
        <v>0</v>
      </c>
      <c r="I56" s="9" t="s">
        <v>1639</v>
      </c>
    </row>
    <row r="57">
      <c r="A57" s="8" t="s">
        <v>1082</v>
      </c>
      <c r="B57" s="8" t="s">
        <v>276</v>
      </c>
      <c r="C57" s="9" t="s">
        <v>1636</v>
      </c>
      <c r="D57" s="9" t="s">
        <v>1650</v>
      </c>
      <c r="E57" s="8" t="s">
        <v>1641</v>
      </c>
      <c r="F57" s="12">
        <v>0</v>
      </c>
      <c r="G57" s="12">
        <v>0</v>
      </c>
      <c r="H57" s="12">
        <v>0</v>
      </c>
      <c r="I57" s="9" t="s">
        <v>1639</v>
      </c>
    </row>
    <row r="58">
      <c r="A58" s="8" t="s">
        <v>1082</v>
      </c>
      <c r="B58" s="8" t="s">
        <v>276</v>
      </c>
      <c r="C58" s="9" t="s">
        <v>1636</v>
      </c>
      <c r="D58" s="9" t="s">
        <v>1650</v>
      </c>
      <c r="E58" s="8" t="s">
        <v>1638</v>
      </c>
      <c r="F58" s="12">
        <v>439484.17</v>
      </c>
      <c r="G58" s="12">
        <v>426157.2</v>
      </c>
      <c r="H58" s="12">
        <v>-13326.97</v>
      </c>
      <c r="I58" s="9" t="s">
        <v>1639</v>
      </c>
    </row>
    <row r="59">
      <c r="A59" s="8" t="s">
        <v>1082</v>
      </c>
      <c r="B59" s="8" t="s">
        <v>276</v>
      </c>
      <c r="C59" s="9" t="s">
        <v>1636</v>
      </c>
      <c r="D59" s="9" t="s">
        <v>1650</v>
      </c>
      <c r="E59" s="8" t="s">
        <v>1640</v>
      </c>
      <c r="F59" s="12">
        <v>0</v>
      </c>
      <c r="G59" s="12">
        <v>0</v>
      </c>
      <c r="H59" s="12">
        <v>0</v>
      </c>
      <c r="I59" s="9" t="s">
        <v>1639</v>
      </c>
    </row>
    <row r="60">
      <c r="A60" s="8" t="s">
        <v>1082</v>
      </c>
      <c r="B60" s="8" t="s">
        <v>276</v>
      </c>
      <c r="C60" s="9" t="s">
        <v>1636</v>
      </c>
      <c r="D60" s="9" t="s">
        <v>1650</v>
      </c>
      <c r="E60" s="8" t="s">
        <v>1641</v>
      </c>
      <c r="F60" s="12">
        <v>0</v>
      </c>
      <c r="G60" s="12">
        <v>0</v>
      </c>
      <c r="H60" s="12">
        <v>0</v>
      </c>
      <c r="I60" s="9" t="s">
        <v>1639</v>
      </c>
    </row>
    <row r="61">
      <c r="A61" s="8" t="s">
        <v>1082</v>
      </c>
      <c r="B61" s="8" t="s">
        <v>276</v>
      </c>
      <c r="C61" s="9" t="s">
        <v>1636</v>
      </c>
      <c r="D61" s="9" t="s">
        <v>1650</v>
      </c>
      <c r="E61" s="8" t="s">
        <v>1638</v>
      </c>
      <c r="F61" s="12">
        <v>447484.17</v>
      </c>
      <c r="G61" s="12">
        <v>439484.17</v>
      </c>
      <c r="H61" s="12">
        <v>-8000</v>
      </c>
      <c r="I61" s="9" t="s">
        <v>1639</v>
      </c>
    </row>
    <row r="62">
      <c r="A62" s="8" t="s">
        <v>1082</v>
      </c>
      <c r="B62" s="8" t="s">
        <v>276</v>
      </c>
      <c r="C62" s="9" t="s">
        <v>1636</v>
      </c>
      <c r="D62" s="9" t="s">
        <v>1650</v>
      </c>
      <c r="E62" s="8" t="s">
        <v>1640</v>
      </c>
      <c r="F62" s="12">
        <v>0</v>
      </c>
      <c r="G62" s="12">
        <v>0</v>
      </c>
      <c r="H62" s="12">
        <v>0</v>
      </c>
      <c r="I62" s="9" t="s">
        <v>1639</v>
      </c>
    </row>
    <row r="63">
      <c r="A63" s="8" t="s">
        <v>1082</v>
      </c>
      <c r="B63" s="8" t="s">
        <v>276</v>
      </c>
      <c r="C63" s="9" t="s">
        <v>1636</v>
      </c>
      <c r="D63" s="9" t="s">
        <v>1650</v>
      </c>
      <c r="E63" s="8" t="s">
        <v>1641</v>
      </c>
      <c r="F63" s="12">
        <v>0</v>
      </c>
      <c r="G63" s="12">
        <v>0</v>
      </c>
      <c r="H63" s="12">
        <v>0</v>
      </c>
      <c r="I63" s="9" t="s">
        <v>1639</v>
      </c>
    </row>
    <row r="64">
      <c r="A64" s="8" t="s">
        <v>1093</v>
      </c>
      <c r="B64" s="8" t="s">
        <v>276</v>
      </c>
      <c r="C64" s="9" t="s">
        <v>1636</v>
      </c>
      <c r="D64" s="9" t="s">
        <v>1651</v>
      </c>
      <c r="E64" s="8" t="s">
        <v>1638</v>
      </c>
      <c r="F64" s="12">
        <v>0</v>
      </c>
      <c r="G64" s="12">
        <v>57110.04</v>
      </c>
      <c r="H64" s="12">
        <v>57110.04</v>
      </c>
      <c r="I64" s="9" t="s">
        <v>1639</v>
      </c>
    </row>
    <row r="65">
      <c r="A65" s="8" t="s">
        <v>1093</v>
      </c>
      <c r="B65" s="8" t="s">
        <v>276</v>
      </c>
      <c r="C65" s="9" t="s">
        <v>1636</v>
      </c>
      <c r="D65" s="9" t="s">
        <v>1651</v>
      </c>
      <c r="E65" s="8" t="s">
        <v>1640</v>
      </c>
      <c r="F65" s="12">
        <v>0</v>
      </c>
      <c r="G65" s="12">
        <v>0</v>
      </c>
      <c r="H65" s="12">
        <v>0</v>
      </c>
      <c r="I65" s="9" t="s">
        <v>1639</v>
      </c>
    </row>
    <row r="66">
      <c r="A66" s="8" t="s">
        <v>1093</v>
      </c>
      <c r="B66" s="8" t="s">
        <v>276</v>
      </c>
      <c r="C66" s="9" t="s">
        <v>1636</v>
      </c>
      <c r="D66" s="9" t="s">
        <v>1651</v>
      </c>
      <c r="E66" s="8" t="s">
        <v>1641</v>
      </c>
      <c r="F66" s="12">
        <v>0</v>
      </c>
      <c r="G66" s="12">
        <v>0</v>
      </c>
      <c r="H66" s="12">
        <v>0</v>
      </c>
      <c r="I66" s="9" t="s">
        <v>1639</v>
      </c>
    </row>
    <row r="67" ht="20" customHeight="1">
      <c r="A67" s="23" t="s">
        <v>1652</v>
      </c>
      <c r="B67" s="23"/>
      <c r="C67" s="23"/>
      <c r="D67" s="23"/>
      <c r="E67" s="23"/>
      <c r="F67" s="14">
        <f>SUM(F7:F66)</f>
      </c>
      <c r="G67" s="14">
        <f>SUM(G7:G66)</f>
      </c>
      <c r="H67" s="14">
        <f>SUM(H7:H66)</f>
      </c>
    </row>
    <row r="68" ht="20" customHeight="1">
</row>
    <row r="69" ht="20" customHeight="1">
      <c r="A69" s="10" t="s">
        <v>1624</v>
      </c>
      <c r="B69" s="10"/>
      <c r="C69" s="10"/>
      <c r="D69" s="10" t="s">
        <v>1653</v>
      </c>
      <c r="E69" s="10"/>
      <c r="F69" s="10"/>
      <c r="G69" s="10"/>
      <c r="H69" s="10"/>
      <c r="I69" s="10"/>
    </row>
    <row r="70" ht="20" customHeight="1">
      <c r="A70" s="8" t="s">
        <v>1626</v>
      </c>
      <c r="B70" s="8" t="s">
        <v>1627</v>
      </c>
      <c r="C70" s="8" t="s">
        <v>1628</v>
      </c>
      <c r="D70" s="8" t="s">
        <v>1629</v>
      </c>
      <c r="E70" s="8" t="s">
        <v>1630</v>
      </c>
      <c r="F70" s="8" t="s">
        <v>1631</v>
      </c>
      <c r="G70" s="8"/>
      <c r="H70" s="8"/>
      <c r="I70" s="8"/>
    </row>
    <row r="71" ht="20" customHeight="1">
      <c r="A71" s="8"/>
      <c r="B71" s="8"/>
      <c r="C71" s="8"/>
      <c r="D71" s="8"/>
      <c r="E71" s="8"/>
      <c r="F71" s="8" t="s">
        <v>1632</v>
      </c>
      <c r="G71" s="8" t="s">
        <v>1633</v>
      </c>
      <c r="H71" s="8" t="s">
        <v>1634</v>
      </c>
      <c r="I71" s="8" t="s">
        <v>1635</v>
      </c>
    </row>
    <row r="72">
      <c r="A72" s="8" t="s">
        <v>726</v>
      </c>
      <c r="B72" s="8" t="s">
        <v>370</v>
      </c>
      <c r="C72" s="9" t="s">
        <v>1654</v>
      </c>
      <c r="D72" s="9" t="s">
        <v>1655</v>
      </c>
      <c r="E72" s="8" t="s">
        <v>1638</v>
      </c>
      <c r="F72" s="12">
        <v>2758435.61</v>
      </c>
      <c r="G72" s="12">
        <v>2758435.61</v>
      </c>
      <c r="H72" s="12">
        <v>0</v>
      </c>
      <c r="I72" s="9" t="s">
        <v>1639</v>
      </c>
    </row>
    <row r="73">
      <c r="A73" s="8" t="s">
        <v>726</v>
      </c>
      <c r="B73" s="8" t="s">
        <v>370</v>
      </c>
      <c r="C73" s="9" t="s">
        <v>1654</v>
      </c>
      <c r="D73" s="9" t="s">
        <v>1655</v>
      </c>
      <c r="E73" s="8" t="s">
        <v>1640</v>
      </c>
      <c r="F73" s="12">
        <v>2803570.24</v>
      </c>
      <c r="G73" s="12">
        <v>0</v>
      </c>
      <c r="H73" s="12">
        <v>-2803570.24</v>
      </c>
      <c r="I73" s="9" t="s">
        <v>1639</v>
      </c>
    </row>
    <row r="74">
      <c r="A74" s="8" t="s">
        <v>726</v>
      </c>
      <c r="B74" s="8" t="s">
        <v>370</v>
      </c>
      <c r="C74" s="9" t="s">
        <v>1654</v>
      </c>
      <c r="D74" s="9" t="s">
        <v>1655</v>
      </c>
      <c r="E74" s="8" t="s">
        <v>1641</v>
      </c>
      <c r="F74" s="12">
        <v>2803570.24</v>
      </c>
      <c r="G74" s="12">
        <v>0</v>
      </c>
      <c r="H74" s="12">
        <v>-2803570.24</v>
      </c>
      <c r="I74" s="9" t="s">
        <v>1639</v>
      </c>
    </row>
    <row r="75">
      <c r="A75" s="8" t="s">
        <v>726</v>
      </c>
      <c r="B75" s="8" t="s">
        <v>370</v>
      </c>
      <c r="C75" s="9" t="s">
        <v>1656</v>
      </c>
      <c r="D75" s="9" t="s">
        <v>1655</v>
      </c>
      <c r="E75" s="8" t="s">
        <v>1638</v>
      </c>
      <c r="F75" s="12">
        <v>2758435.62</v>
      </c>
      <c r="G75" s="12">
        <v>2758435.62</v>
      </c>
      <c r="H75" s="12">
        <v>0</v>
      </c>
      <c r="I75" s="9" t="s">
        <v>1639</v>
      </c>
    </row>
    <row r="76">
      <c r="A76" s="8" t="s">
        <v>726</v>
      </c>
      <c r="B76" s="8" t="s">
        <v>370</v>
      </c>
      <c r="C76" s="9" t="s">
        <v>1656</v>
      </c>
      <c r="D76" s="9" t="s">
        <v>1655</v>
      </c>
      <c r="E76" s="8" t="s">
        <v>1640</v>
      </c>
      <c r="F76" s="12">
        <v>2803570.23</v>
      </c>
      <c r="G76" s="12">
        <v>0</v>
      </c>
      <c r="H76" s="12">
        <v>-2803570.23</v>
      </c>
      <c r="I76" s="9" t="s">
        <v>1639</v>
      </c>
    </row>
    <row r="77">
      <c r="A77" s="8" t="s">
        <v>726</v>
      </c>
      <c r="B77" s="8" t="s">
        <v>370</v>
      </c>
      <c r="C77" s="9" t="s">
        <v>1656</v>
      </c>
      <c r="D77" s="9" t="s">
        <v>1655</v>
      </c>
      <c r="E77" s="8" t="s">
        <v>1641</v>
      </c>
      <c r="F77" s="12">
        <v>2803570.23</v>
      </c>
      <c r="G77" s="12">
        <v>0</v>
      </c>
      <c r="H77" s="12">
        <v>-2803570.23</v>
      </c>
      <c r="I77" s="9" t="s">
        <v>1639</v>
      </c>
    </row>
    <row r="78">
      <c r="A78" s="8" t="s">
        <v>726</v>
      </c>
      <c r="B78" s="8" t="s">
        <v>370</v>
      </c>
      <c r="C78" s="9" t="s">
        <v>1657</v>
      </c>
      <c r="D78" s="9" t="s">
        <v>1655</v>
      </c>
      <c r="E78" s="8" t="s">
        <v>1638</v>
      </c>
      <c r="F78" s="12">
        <v>2070513.39</v>
      </c>
      <c r="G78" s="12">
        <v>2070513.39</v>
      </c>
      <c r="H78" s="12">
        <v>0</v>
      </c>
      <c r="I78" s="9" t="s">
        <v>1639</v>
      </c>
    </row>
    <row r="79">
      <c r="A79" s="8" t="s">
        <v>726</v>
      </c>
      <c r="B79" s="8" t="s">
        <v>370</v>
      </c>
      <c r="C79" s="9" t="s">
        <v>1657</v>
      </c>
      <c r="D79" s="9" t="s">
        <v>1655</v>
      </c>
      <c r="E79" s="8" t="s">
        <v>1640</v>
      </c>
      <c r="F79" s="12">
        <v>2080666.8</v>
      </c>
      <c r="G79" s="12">
        <v>0</v>
      </c>
      <c r="H79" s="12">
        <v>-2080666.8</v>
      </c>
      <c r="I79" s="9" t="s">
        <v>1639</v>
      </c>
    </row>
    <row r="80">
      <c r="A80" s="8" t="s">
        <v>726</v>
      </c>
      <c r="B80" s="8" t="s">
        <v>370</v>
      </c>
      <c r="C80" s="9" t="s">
        <v>1657</v>
      </c>
      <c r="D80" s="9" t="s">
        <v>1655</v>
      </c>
      <c r="E80" s="8" t="s">
        <v>1641</v>
      </c>
      <c r="F80" s="12">
        <v>2080666.8</v>
      </c>
      <c r="G80" s="12">
        <v>0</v>
      </c>
      <c r="H80" s="12">
        <v>-2080666.8</v>
      </c>
      <c r="I80" s="9" t="s">
        <v>1639</v>
      </c>
    </row>
    <row r="81">
      <c r="A81" s="8" t="s">
        <v>726</v>
      </c>
      <c r="B81" s="8" t="s">
        <v>370</v>
      </c>
      <c r="C81" s="9" t="s">
        <v>1658</v>
      </c>
      <c r="D81" s="9" t="s">
        <v>1655</v>
      </c>
      <c r="E81" s="8" t="s">
        <v>1638</v>
      </c>
      <c r="F81" s="12">
        <v>2758436.22</v>
      </c>
      <c r="G81" s="12">
        <v>2758436.22</v>
      </c>
      <c r="H81" s="12">
        <v>0</v>
      </c>
      <c r="I81" s="9" t="s">
        <v>1639</v>
      </c>
    </row>
    <row r="82">
      <c r="A82" s="8" t="s">
        <v>726</v>
      </c>
      <c r="B82" s="8" t="s">
        <v>370</v>
      </c>
      <c r="C82" s="9" t="s">
        <v>1658</v>
      </c>
      <c r="D82" s="9" t="s">
        <v>1655</v>
      </c>
      <c r="E82" s="8" t="s">
        <v>1640</v>
      </c>
      <c r="F82" s="12">
        <v>2803570.22</v>
      </c>
      <c r="G82" s="12">
        <v>0</v>
      </c>
      <c r="H82" s="12">
        <v>-2803570.22</v>
      </c>
      <c r="I82" s="9" t="s">
        <v>1639</v>
      </c>
    </row>
    <row r="83">
      <c r="A83" s="8" t="s">
        <v>726</v>
      </c>
      <c r="B83" s="8" t="s">
        <v>370</v>
      </c>
      <c r="C83" s="9" t="s">
        <v>1658</v>
      </c>
      <c r="D83" s="9" t="s">
        <v>1655</v>
      </c>
      <c r="E83" s="8" t="s">
        <v>1641</v>
      </c>
      <c r="F83" s="12">
        <v>2803570.22</v>
      </c>
      <c r="G83" s="12">
        <v>0</v>
      </c>
      <c r="H83" s="12">
        <v>-2803570.22</v>
      </c>
      <c r="I83" s="9" t="s">
        <v>1639</v>
      </c>
    </row>
    <row r="84">
      <c r="A84" s="8" t="s">
        <v>726</v>
      </c>
      <c r="B84" s="8" t="s">
        <v>370</v>
      </c>
      <c r="C84" s="9" t="s">
        <v>1659</v>
      </c>
      <c r="D84" s="9" t="s">
        <v>1655</v>
      </c>
      <c r="E84" s="8" t="s">
        <v>1638</v>
      </c>
      <c r="F84" s="12">
        <v>3581733.49</v>
      </c>
      <c r="G84" s="12">
        <v>3581733.49</v>
      </c>
      <c r="H84" s="12">
        <v>0</v>
      </c>
      <c r="I84" s="9" t="s">
        <v>1639</v>
      </c>
    </row>
    <row r="85">
      <c r="A85" s="8" t="s">
        <v>726</v>
      </c>
      <c r="B85" s="8" t="s">
        <v>370</v>
      </c>
      <c r="C85" s="9" t="s">
        <v>1659</v>
      </c>
      <c r="D85" s="9" t="s">
        <v>1655</v>
      </c>
      <c r="E85" s="8" t="s">
        <v>1640</v>
      </c>
      <c r="F85" s="12">
        <v>3654057.61</v>
      </c>
      <c r="G85" s="12">
        <v>0</v>
      </c>
      <c r="H85" s="12">
        <v>-3654057.61</v>
      </c>
      <c r="I85" s="9" t="s">
        <v>1639</v>
      </c>
    </row>
    <row r="86">
      <c r="A86" s="8" t="s">
        <v>726</v>
      </c>
      <c r="B86" s="8" t="s">
        <v>370</v>
      </c>
      <c r="C86" s="9" t="s">
        <v>1659</v>
      </c>
      <c r="D86" s="9" t="s">
        <v>1655</v>
      </c>
      <c r="E86" s="8" t="s">
        <v>1641</v>
      </c>
      <c r="F86" s="12">
        <v>3654057.61</v>
      </c>
      <c r="G86" s="12">
        <v>0</v>
      </c>
      <c r="H86" s="12">
        <v>-3654057.61</v>
      </c>
      <c r="I86" s="9" t="s">
        <v>1639</v>
      </c>
    </row>
    <row r="87">
      <c r="A87" s="8" t="s">
        <v>726</v>
      </c>
      <c r="B87" s="8" t="s">
        <v>370</v>
      </c>
      <c r="C87" s="9" t="s">
        <v>1660</v>
      </c>
      <c r="D87" s="9" t="s">
        <v>1655</v>
      </c>
      <c r="E87" s="8" t="s">
        <v>1638</v>
      </c>
      <c r="F87" s="12">
        <v>2007854.36</v>
      </c>
      <c r="G87" s="12">
        <v>2007854.36</v>
      </c>
      <c r="H87" s="12">
        <v>0</v>
      </c>
      <c r="I87" s="9" t="s">
        <v>1639</v>
      </c>
    </row>
    <row r="88">
      <c r="A88" s="8" t="s">
        <v>726</v>
      </c>
      <c r="B88" s="8" t="s">
        <v>370</v>
      </c>
      <c r="C88" s="9" t="s">
        <v>1660</v>
      </c>
      <c r="D88" s="9" t="s">
        <v>1655</v>
      </c>
      <c r="E88" s="8" t="s">
        <v>1640</v>
      </c>
      <c r="F88" s="12">
        <v>2080666.81</v>
      </c>
      <c r="G88" s="12">
        <v>0</v>
      </c>
      <c r="H88" s="12">
        <v>-2080666.81</v>
      </c>
      <c r="I88" s="9" t="s">
        <v>1639</v>
      </c>
    </row>
    <row r="89">
      <c r="A89" s="8" t="s">
        <v>726</v>
      </c>
      <c r="B89" s="8" t="s">
        <v>370</v>
      </c>
      <c r="C89" s="9" t="s">
        <v>1660</v>
      </c>
      <c r="D89" s="9" t="s">
        <v>1655</v>
      </c>
      <c r="E89" s="8" t="s">
        <v>1641</v>
      </c>
      <c r="F89" s="12">
        <v>2080666.81</v>
      </c>
      <c r="G89" s="12">
        <v>0</v>
      </c>
      <c r="H89" s="12">
        <v>-2080666.81</v>
      </c>
      <c r="I89" s="9" t="s">
        <v>1639</v>
      </c>
    </row>
    <row r="90">
      <c r="A90" s="8" t="s">
        <v>726</v>
      </c>
      <c r="B90" s="8" t="s">
        <v>370</v>
      </c>
      <c r="C90" s="9" t="s">
        <v>1661</v>
      </c>
      <c r="D90" s="9" t="s">
        <v>1655</v>
      </c>
      <c r="E90" s="8" t="s">
        <v>1638</v>
      </c>
      <c r="F90" s="12">
        <v>2070514.53</v>
      </c>
      <c r="G90" s="12">
        <v>2070514.53</v>
      </c>
      <c r="H90" s="12">
        <v>0</v>
      </c>
      <c r="I90" s="9" t="s">
        <v>1639</v>
      </c>
    </row>
    <row r="91">
      <c r="A91" s="8" t="s">
        <v>726</v>
      </c>
      <c r="B91" s="8" t="s">
        <v>370</v>
      </c>
      <c r="C91" s="9" t="s">
        <v>1661</v>
      </c>
      <c r="D91" s="9" t="s">
        <v>1655</v>
      </c>
      <c r="E91" s="8" t="s">
        <v>1640</v>
      </c>
      <c r="F91" s="12">
        <v>2080666.81</v>
      </c>
      <c r="G91" s="12">
        <v>0</v>
      </c>
      <c r="H91" s="12">
        <v>-2080666.81</v>
      </c>
      <c r="I91" s="9" t="s">
        <v>1639</v>
      </c>
    </row>
    <row r="92">
      <c r="A92" s="8" t="s">
        <v>726</v>
      </c>
      <c r="B92" s="8" t="s">
        <v>370</v>
      </c>
      <c r="C92" s="9" t="s">
        <v>1661</v>
      </c>
      <c r="D92" s="9" t="s">
        <v>1655</v>
      </c>
      <c r="E92" s="8" t="s">
        <v>1641</v>
      </c>
      <c r="F92" s="12">
        <v>2080666.81</v>
      </c>
      <c r="G92" s="12">
        <v>0</v>
      </c>
      <c r="H92" s="12">
        <v>-2080666.81</v>
      </c>
      <c r="I92" s="9" t="s">
        <v>1639</v>
      </c>
    </row>
    <row r="93">
      <c r="A93" s="8" t="s">
        <v>726</v>
      </c>
      <c r="B93" s="8" t="s">
        <v>370</v>
      </c>
      <c r="C93" s="9" t="s">
        <v>1662</v>
      </c>
      <c r="D93" s="9" t="s">
        <v>1655</v>
      </c>
      <c r="E93" s="8" t="s">
        <v>1638</v>
      </c>
      <c r="F93" s="12">
        <v>2007854.36</v>
      </c>
      <c r="G93" s="12">
        <v>2007854.36</v>
      </c>
      <c r="H93" s="12">
        <v>0</v>
      </c>
      <c r="I93" s="9" t="s">
        <v>1639</v>
      </c>
    </row>
    <row r="94">
      <c r="A94" s="8" t="s">
        <v>726</v>
      </c>
      <c r="B94" s="8" t="s">
        <v>370</v>
      </c>
      <c r="C94" s="9" t="s">
        <v>1662</v>
      </c>
      <c r="D94" s="9" t="s">
        <v>1655</v>
      </c>
      <c r="E94" s="8" t="s">
        <v>1640</v>
      </c>
      <c r="F94" s="12">
        <v>2080666.81</v>
      </c>
      <c r="G94" s="12">
        <v>0</v>
      </c>
      <c r="H94" s="12">
        <v>-2080666.81</v>
      </c>
      <c r="I94" s="9" t="s">
        <v>1639</v>
      </c>
    </row>
    <row r="95">
      <c r="A95" s="8" t="s">
        <v>726</v>
      </c>
      <c r="B95" s="8" t="s">
        <v>370</v>
      </c>
      <c r="C95" s="9" t="s">
        <v>1662</v>
      </c>
      <c r="D95" s="9" t="s">
        <v>1655</v>
      </c>
      <c r="E95" s="8" t="s">
        <v>1641</v>
      </c>
      <c r="F95" s="12">
        <v>2080666.81</v>
      </c>
      <c r="G95" s="12">
        <v>0</v>
      </c>
      <c r="H95" s="12">
        <v>-2080666.81</v>
      </c>
      <c r="I95" s="9" t="s">
        <v>1639</v>
      </c>
    </row>
    <row r="96">
      <c r="A96" s="8" t="s">
        <v>726</v>
      </c>
      <c r="B96" s="8" t="s">
        <v>370</v>
      </c>
      <c r="C96" s="9" t="s">
        <v>1663</v>
      </c>
      <c r="D96" s="9" t="s">
        <v>1655</v>
      </c>
      <c r="E96" s="8" t="s">
        <v>1638</v>
      </c>
      <c r="F96" s="12">
        <v>1712620.8</v>
      </c>
      <c r="G96" s="12">
        <v>1712620.8</v>
      </c>
      <c r="H96" s="12">
        <v>0</v>
      </c>
      <c r="I96" s="9" t="s">
        <v>1639</v>
      </c>
    </row>
    <row r="97">
      <c r="A97" s="8" t="s">
        <v>726</v>
      </c>
      <c r="B97" s="8" t="s">
        <v>370</v>
      </c>
      <c r="C97" s="9" t="s">
        <v>1663</v>
      </c>
      <c r="D97" s="9" t="s">
        <v>1655</v>
      </c>
      <c r="E97" s="8" t="s">
        <v>1640</v>
      </c>
      <c r="F97" s="12">
        <v>1769137.29</v>
      </c>
      <c r="G97" s="12">
        <v>0</v>
      </c>
      <c r="H97" s="12">
        <v>-1769137.29</v>
      </c>
      <c r="I97" s="9" t="s">
        <v>1639</v>
      </c>
    </row>
    <row r="98">
      <c r="A98" s="8" t="s">
        <v>726</v>
      </c>
      <c r="B98" s="8" t="s">
        <v>370</v>
      </c>
      <c r="C98" s="9" t="s">
        <v>1663</v>
      </c>
      <c r="D98" s="9" t="s">
        <v>1655</v>
      </c>
      <c r="E98" s="8" t="s">
        <v>1641</v>
      </c>
      <c r="F98" s="12">
        <v>1769137.29</v>
      </c>
      <c r="G98" s="12">
        <v>0</v>
      </c>
      <c r="H98" s="12">
        <v>-1769137.29</v>
      </c>
      <c r="I98" s="9" t="s">
        <v>1639</v>
      </c>
    </row>
    <row r="99">
      <c r="A99" s="8" t="s">
        <v>726</v>
      </c>
      <c r="B99" s="8" t="s">
        <v>370</v>
      </c>
      <c r="C99" s="9" t="s">
        <v>1664</v>
      </c>
      <c r="D99" s="9" t="s">
        <v>1655</v>
      </c>
      <c r="E99" s="8" t="s">
        <v>1638</v>
      </c>
      <c r="F99" s="12">
        <v>2070513.36</v>
      </c>
      <c r="G99" s="12">
        <v>2070513.36</v>
      </c>
      <c r="H99" s="12">
        <v>0</v>
      </c>
      <c r="I99" s="9" t="s">
        <v>1639</v>
      </c>
    </row>
    <row r="100">
      <c r="A100" s="8" t="s">
        <v>726</v>
      </c>
      <c r="B100" s="8" t="s">
        <v>370</v>
      </c>
      <c r="C100" s="9" t="s">
        <v>1664</v>
      </c>
      <c r="D100" s="9" t="s">
        <v>1655</v>
      </c>
      <c r="E100" s="8" t="s">
        <v>1640</v>
      </c>
      <c r="F100" s="12">
        <v>2080666.81</v>
      </c>
      <c r="G100" s="12">
        <v>0</v>
      </c>
      <c r="H100" s="12">
        <v>-2080666.81</v>
      </c>
      <c r="I100" s="9" t="s">
        <v>1639</v>
      </c>
    </row>
    <row r="101">
      <c r="A101" s="8" t="s">
        <v>726</v>
      </c>
      <c r="B101" s="8" t="s">
        <v>370</v>
      </c>
      <c r="C101" s="9" t="s">
        <v>1664</v>
      </c>
      <c r="D101" s="9" t="s">
        <v>1655</v>
      </c>
      <c r="E101" s="8" t="s">
        <v>1641</v>
      </c>
      <c r="F101" s="12">
        <v>2080666.81</v>
      </c>
      <c r="G101" s="12">
        <v>0</v>
      </c>
      <c r="H101" s="12">
        <v>-2080666.81</v>
      </c>
      <c r="I101" s="9" t="s">
        <v>1639</v>
      </c>
    </row>
    <row r="102">
      <c r="A102" s="8" t="s">
        <v>849</v>
      </c>
      <c r="B102" s="8" t="s">
        <v>276</v>
      </c>
      <c r="C102" s="9" t="s">
        <v>1654</v>
      </c>
      <c r="D102" s="9" t="s">
        <v>1665</v>
      </c>
      <c r="E102" s="8" t="s">
        <v>1638</v>
      </c>
      <c r="F102" s="12">
        <v>9600</v>
      </c>
      <c r="G102" s="12">
        <v>9600</v>
      </c>
      <c r="H102" s="12">
        <v>0</v>
      </c>
      <c r="I102" s="9" t="s">
        <v>1639</v>
      </c>
    </row>
    <row r="103">
      <c r="A103" s="8" t="s">
        <v>849</v>
      </c>
      <c r="B103" s="8" t="s">
        <v>276</v>
      </c>
      <c r="C103" s="9" t="s">
        <v>1654</v>
      </c>
      <c r="D103" s="9" t="s">
        <v>1665</v>
      </c>
      <c r="E103" s="8" t="s">
        <v>1640</v>
      </c>
      <c r="F103" s="12">
        <v>9600</v>
      </c>
      <c r="G103" s="12">
        <v>0</v>
      </c>
      <c r="H103" s="12">
        <v>-9600</v>
      </c>
      <c r="I103" s="9" t="s">
        <v>1639</v>
      </c>
    </row>
    <row r="104">
      <c r="A104" s="8" t="s">
        <v>849</v>
      </c>
      <c r="B104" s="8" t="s">
        <v>276</v>
      </c>
      <c r="C104" s="9" t="s">
        <v>1654</v>
      </c>
      <c r="D104" s="9" t="s">
        <v>1665</v>
      </c>
      <c r="E104" s="8" t="s">
        <v>1641</v>
      </c>
      <c r="F104" s="12">
        <v>9600</v>
      </c>
      <c r="G104" s="12">
        <v>0</v>
      </c>
      <c r="H104" s="12">
        <v>-9600</v>
      </c>
      <c r="I104" s="9" t="s">
        <v>1639</v>
      </c>
    </row>
    <row r="105">
      <c r="A105" s="8" t="s">
        <v>849</v>
      </c>
      <c r="B105" s="8" t="s">
        <v>276</v>
      </c>
      <c r="C105" s="9" t="s">
        <v>1658</v>
      </c>
      <c r="D105" s="9" t="s">
        <v>1665</v>
      </c>
      <c r="E105" s="8" t="s">
        <v>1638</v>
      </c>
      <c r="F105" s="12">
        <v>8800</v>
      </c>
      <c r="G105" s="12">
        <v>8800</v>
      </c>
      <c r="H105" s="12">
        <v>0</v>
      </c>
      <c r="I105" s="9" t="s">
        <v>1639</v>
      </c>
    </row>
    <row r="106">
      <c r="A106" s="8" t="s">
        <v>849</v>
      </c>
      <c r="B106" s="8" t="s">
        <v>276</v>
      </c>
      <c r="C106" s="9" t="s">
        <v>1658</v>
      </c>
      <c r="D106" s="9" t="s">
        <v>1665</v>
      </c>
      <c r="E106" s="8" t="s">
        <v>1640</v>
      </c>
      <c r="F106" s="12">
        <v>8800</v>
      </c>
      <c r="G106" s="12">
        <v>0</v>
      </c>
      <c r="H106" s="12">
        <v>-8800</v>
      </c>
      <c r="I106" s="9" t="s">
        <v>1639</v>
      </c>
    </row>
    <row r="107">
      <c r="A107" s="8" t="s">
        <v>849</v>
      </c>
      <c r="B107" s="8" t="s">
        <v>276</v>
      </c>
      <c r="C107" s="9" t="s">
        <v>1658</v>
      </c>
      <c r="D107" s="9" t="s">
        <v>1665</v>
      </c>
      <c r="E107" s="8" t="s">
        <v>1641</v>
      </c>
      <c r="F107" s="12">
        <v>8800</v>
      </c>
      <c r="G107" s="12">
        <v>0</v>
      </c>
      <c r="H107" s="12">
        <v>-8800</v>
      </c>
      <c r="I107" s="9" t="s">
        <v>1639</v>
      </c>
    </row>
    <row r="108">
      <c r="A108" s="8" t="s">
        <v>849</v>
      </c>
      <c r="B108" s="8" t="s">
        <v>276</v>
      </c>
      <c r="C108" s="9" t="s">
        <v>1656</v>
      </c>
      <c r="D108" s="9" t="s">
        <v>1665</v>
      </c>
      <c r="E108" s="8" t="s">
        <v>1638</v>
      </c>
      <c r="F108" s="12">
        <v>9600</v>
      </c>
      <c r="G108" s="12">
        <v>3100</v>
      </c>
      <c r="H108" s="12">
        <v>-6500</v>
      </c>
      <c r="I108" s="9" t="s">
        <v>1639</v>
      </c>
    </row>
    <row r="109">
      <c r="A109" s="8" t="s">
        <v>849</v>
      </c>
      <c r="B109" s="8" t="s">
        <v>276</v>
      </c>
      <c r="C109" s="9" t="s">
        <v>1656</v>
      </c>
      <c r="D109" s="9" t="s">
        <v>1665</v>
      </c>
      <c r="E109" s="8" t="s">
        <v>1640</v>
      </c>
      <c r="F109" s="12">
        <v>9600</v>
      </c>
      <c r="G109" s="12">
        <v>0</v>
      </c>
      <c r="H109" s="12">
        <v>-9600</v>
      </c>
      <c r="I109" s="9" t="s">
        <v>1639</v>
      </c>
    </row>
    <row r="110">
      <c r="A110" s="8" t="s">
        <v>849</v>
      </c>
      <c r="B110" s="8" t="s">
        <v>276</v>
      </c>
      <c r="C110" s="9" t="s">
        <v>1656</v>
      </c>
      <c r="D110" s="9" t="s">
        <v>1665</v>
      </c>
      <c r="E110" s="8" t="s">
        <v>1641</v>
      </c>
      <c r="F110" s="12">
        <v>9600</v>
      </c>
      <c r="G110" s="12">
        <v>0</v>
      </c>
      <c r="H110" s="12">
        <v>-9600</v>
      </c>
      <c r="I110" s="9" t="s">
        <v>1639</v>
      </c>
    </row>
    <row r="111">
      <c r="A111" s="8" t="s">
        <v>883</v>
      </c>
      <c r="B111" s="8" t="s">
        <v>370</v>
      </c>
      <c r="C111" s="9" t="s">
        <v>1654</v>
      </c>
      <c r="D111" s="9" t="s">
        <v>1666</v>
      </c>
      <c r="E111" s="8" t="s">
        <v>1638</v>
      </c>
      <c r="F111" s="12">
        <v>833047.43</v>
      </c>
      <c r="G111" s="12">
        <v>804552.21</v>
      </c>
      <c r="H111" s="12">
        <v>-28495.22</v>
      </c>
      <c r="I111" s="9" t="s">
        <v>1639</v>
      </c>
    </row>
    <row r="112">
      <c r="A112" s="8" t="s">
        <v>883</v>
      </c>
      <c r="B112" s="8" t="s">
        <v>370</v>
      </c>
      <c r="C112" s="9" t="s">
        <v>1654</v>
      </c>
      <c r="D112" s="9" t="s">
        <v>1666</v>
      </c>
      <c r="E112" s="8" t="s">
        <v>1640</v>
      </c>
      <c r="F112" s="12">
        <v>846678.21</v>
      </c>
      <c r="G112" s="12">
        <v>0</v>
      </c>
      <c r="H112" s="12">
        <v>-846678.21</v>
      </c>
      <c r="I112" s="9" t="s">
        <v>1639</v>
      </c>
    </row>
    <row r="113">
      <c r="A113" s="8" t="s">
        <v>883</v>
      </c>
      <c r="B113" s="8" t="s">
        <v>370</v>
      </c>
      <c r="C113" s="9" t="s">
        <v>1654</v>
      </c>
      <c r="D113" s="9" t="s">
        <v>1666</v>
      </c>
      <c r="E113" s="8" t="s">
        <v>1641</v>
      </c>
      <c r="F113" s="12">
        <v>846678.21</v>
      </c>
      <c r="G113" s="12">
        <v>0</v>
      </c>
      <c r="H113" s="12">
        <v>-846678.21</v>
      </c>
      <c r="I113" s="9" t="s">
        <v>1639</v>
      </c>
    </row>
    <row r="114">
      <c r="A114" s="8" t="s">
        <v>883</v>
      </c>
      <c r="B114" s="8" t="s">
        <v>370</v>
      </c>
      <c r="C114" s="9" t="s">
        <v>1656</v>
      </c>
      <c r="D114" s="9" t="s">
        <v>1666</v>
      </c>
      <c r="E114" s="8" t="s">
        <v>1638</v>
      </c>
      <c r="F114" s="12">
        <v>833047.43</v>
      </c>
      <c r="G114" s="12">
        <v>833047.43</v>
      </c>
      <c r="H114" s="12">
        <v>0</v>
      </c>
      <c r="I114" s="9" t="s">
        <v>1639</v>
      </c>
    </row>
    <row r="115">
      <c r="A115" s="8" t="s">
        <v>883</v>
      </c>
      <c r="B115" s="8" t="s">
        <v>370</v>
      </c>
      <c r="C115" s="9" t="s">
        <v>1656</v>
      </c>
      <c r="D115" s="9" t="s">
        <v>1666</v>
      </c>
      <c r="E115" s="8" t="s">
        <v>1640</v>
      </c>
      <c r="F115" s="12">
        <v>846678.21</v>
      </c>
      <c r="G115" s="12">
        <v>0</v>
      </c>
      <c r="H115" s="12">
        <v>-846678.21</v>
      </c>
      <c r="I115" s="9" t="s">
        <v>1639</v>
      </c>
    </row>
    <row r="116">
      <c r="A116" s="8" t="s">
        <v>883</v>
      </c>
      <c r="B116" s="8" t="s">
        <v>370</v>
      </c>
      <c r="C116" s="9" t="s">
        <v>1656</v>
      </c>
      <c r="D116" s="9" t="s">
        <v>1666</v>
      </c>
      <c r="E116" s="8" t="s">
        <v>1641</v>
      </c>
      <c r="F116" s="12">
        <v>846678.21</v>
      </c>
      <c r="G116" s="12">
        <v>0</v>
      </c>
      <c r="H116" s="12">
        <v>-846678.21</v>
      </c>
      <c r="I116" s="9" t="s">
        <v>1639</v>
      </c>
    </row>
    <row r="117">
      <c r="A117" s="8" t="s">
        <v>883</v>
      </c>
      <c r="B117" s="8" t="s">
        <v>370</v>
      </c>
      <c r="C117" s="9" t="s">
        <v>1662</v>
      </c>
      <c r="D117" s="9" t="s">
        <v>1666</v>
      </c>
      <c r="E117" s="8" t="s">
        <v>1638</v>
      </c>
      <c r="F117" s="12">
        <v>606372.02</v>
      </c>
      <c r="G117" s="12">
        <v>606372.02</v>
      </c>
      <c r="H117" s="12">
        <v>0</v>
      </c>
      <c r="I117" s="9" t="s">
        <v>1639</v>
      </c>
    </row>
    <row r="118">
      <c r="A118" s="8" t="s">
        <v>883</v>
      </c>
      <c r="B118" s="8" t="s">
        <v>370</v>
      </c>
      <c r="C118" s="9" t="s">
        <v>1662</v>
      </c>
      <c r="D118" s="9" t="s">
        <v>1666</v>
      </c>
      <c r="E118" s="8" t="s">
        <v>1640</v>
      </c>
      <c r="F118" s="12">
        <v>628361.37</v>
      </c>
      <c r="G118" s="12">
        <v>0</v>
      </c>
      <c r="H118" s="12">
        <v>-628361.37</v>
      </c>
      <c r="I118" s="9" t="s">
        <v>1639</v>
      </c>
    </row>
    <row r="119">
      <c r="A119" s="8" t="s">
        <v>883</v>
      </c>
      <c r="B119" s="8" t="s">
        <v>370</v>
      </c>
      <c r="C119" s="9" t="s">
        <v>1662</v>
      </c>
      <c r="D119" s="9" t="s">
        <v>1666</v>
      </c>
      <c r="E119" s="8" t="s">
        <v>1641</v>
      </c>
      <c r="F119" s="12">
        <v>628361.37</v>
      </c>
      <c r="G119" s="12">
        <v>0</v>
      </c>
      <c r="H119" s="12">
        <v>-628361.37</v>
      </c>
      <c r="I119" s="9" t="s">
        <v>1639</v>
      </c>
    </row>
    <row r="120">
      <c r="A120" s="8" t="s">
        <v>883</v>
      </c>
      <c r="B120" s="8" t="s">
        <v>370</v>
      </c>
      <c r="C120" s="9" t="s">
        <v>1658</v>
      </c>
      <c r="D120" s="9" t="s">
        <v>1666</v>
      </c>
      <c r="E120" s="8" t="s">
        <v>1638</v>
      </c>
      <c r="F120" s="12">
        <v>833047.96</v>
      </c>
      <c r="G120" s="12">
        <v>833047.96</v>
      </c>
      <c r="H120" s="12">
        <v>0</v>
      </c>
      <c r="I120" s="9" t="s">
        <v>1639</v>
      </c>
    </row>
    <row r="121">
      <c r="A121" s="8" t="s">
        <v>883</v>
      </c>
      <c r="B121" s="8" t="s">
        <v>370</v>
      </c>
      <c r="C121" s="9" t="s">
        <v>1658</v>
      </c>
      <c r="D121" s="9" t="s">
        <v>1666</v>
      </c>
      <c r="E121" s="8" t="s">
        <v>1640</v>
      </c>
      <c r="F121" s="12">
        <v>846678.2</v>
      </c>
      <c r="G121" s="12">
        <v>0</v>
      </c>
      <c r="H121" s="12">
        <v>-846678.2</v>
      </c>
      <c r="I121" s="9" t="s">
        <v>1639</v>
      </c>
    </row>
    <row r="122">
      <c r="A122" s="8" t="s">
        <v>883</v>
      </c>
      <c r="B122" s="8" t="s">
        <v>370</v>
      </c>
      <c r="C122" s="9" t="s">
        <v>1658</v>
      </c>
      <c r="D122" s="9" t="s">
        <v>1666</v>
      </c>
      <c r="E122" s="8" t="s">
        <v>1641</v>
      </c>
      <c r="F122" s="12">
        <v>846678.2</v>
      </c>
      <c r="G122" s="12">
        <v>0</v>
      </c>
      <c r="H122" s="12">
        <v>-846678.2</v>
      </c>
      <c r="I122" s="9" t="s">
        <v>1639</v>
      </c>
    </row>
    <row r="123">
      <c r="A123" s="8" t="s">
        <v>883</v>
      </c>
      <c r="B123" s="8" t="s">
        <v>370</v>
      </c>
      <c r="C123" s="9" t="s">
        <v>1664</v>
      </c>
      <c r="D123" s="9" t="s">
        <v>1666</v>
      </c>
      <c r="E123" s="8" t="s">
        <v>1638</v>
      </c>
      <c r="F123" s="12">
        <v>625295.02</v>
      </c>
      <c r="G123" s="12">
        <v>625295.02</v>
      </c>
      <c r="H123" s="12">
        <v>0</v>
      </c>
      <c r="I123" s="9" t="s">
        <v>1639</v>
      </c>
    </row>
    <row r="124">
      <c r="A124" s="8" t="s">
        <v>883</v>
      </c>
      <c r="B124" s="8" t="s">
        <v>370</v>
      </c>
      <c r="C124" s="9" t="s">
        <v>1664</v>
      </c>
      <c r="D124" s="9" t="s">
        <v>1666</v>
      </c>
      <c r="E124" s="8" t="s">
        <v>1640</v>
      </c>
      <c r="F124" s="12">
        <v>628361.37</v>
      </c>
      <c r="G124" s="12">
        <v>0</v>
      </c>
      <c r="H124" s="12">
        <v>-628361.37</v>
      </c>
      <c r="I124" s="9" t="s">
        <v>1639</v>
      </c>
    </row>
    <row r="125">
      <c r="A125" s="8" t="s">
        <v>883</v>
      </c>
      <c r="B125" s="8" t="s">
        <v>370</v>
      </c>
      <c r="C125" s="9" t="s">
        <v>1664</v>
      </c>
      <c r="D125" s="9" t="s">
        <v>1666</v>
      </c>
      <c r="E125" s="8" t="s">
        <v>1641</v>
      </c>
      <c r="F125" s="12">
        <v>628361.37</v>
      </c>
      <c r="G125" s="12">
        <v>0</v>
      </c>
      <c r="H125" s="12">
        <v>-628361.37</v>
      </c>
      <c r="I125" s="9" t="s">
        <v>1639</v>
      </c>
    </row>
    <row r="126">
      <c r="A126" s="8" t="s">
        <v>883</v>
      </c>
      <c r="B126" s="8" t="s">
        <v>370</v>
      </c>
      <c r="C126" s="9" t="s">
        <v>1657</v>
      </c>
      <c r="D126" s="9" t="s">
        <v>1666</v>
      </c>
      <c r="E126" s="8" t="s">
        <v>1638</v>
      </c>
      <c r="F126" s="12">
        <v>625295</v>
      </c>
      <c r="G126" s="12">
        <v>625295</v>
      </c>
      <c r="H126" s="12">
        <v>0</v>
      </c>
      <c r="I126" s="9" t="s">
        <v>1639</v>
      </c>
    </row>
    <row r="127">
      <c r="A127" s="8" t="s">
        <v>883</v>
      </c>
      <c r="B127" s="8" t="s">
        <v>370</v>
      </c>
      <c r="C127" s="9" t="s">
        <v>1657</v>
      </c>
      <c r="D127" s="9" t="s">
        <v>1666</v>
      </c>
      <c r="E127" s="8" t="s">
        <v>1640</v>
      </c>
      <c r="F127" s="12">
        <v>628361.37</v>
      </c>
      <c r="G127" s="12">
        <v>0</v>
      </c>
      <c r="H127" s="12">
        <v>-628361.37</v>
      </c>
      <c r="I127" s="9" t="s">
        <v>1639</v>
      </c>
    </row>
    <row r="128">
      <c r="A128" s="8" t="s">
        <v>883</v>
      </c>
      <c r="B128" s="8" t="s">
        <v>370</v>
      </c>
      <c r="C128" s="9" t="s">
        <v>1657</v>
      </c>
      <c r="D128" s="9" t="s">
        <v>1666</v>
      </c>
      <c r="E128" s="8" t="s">
        <v>1641</v>
      </c>
      <c r="F128" s="12">
        <v>628361.37</v>
      </c>
      <c r="G128" s="12">
        <v>0</v>
      </c>
      <c r="H128" s="12">
        <v>-628361.37</v>
      </c>
      <c r="I128" s="9" t="s">
        <v>1639</v>
      </c>
    </row>
    <row r="129">
      <c r="A129" s="8" t="s">
        <v>883</v>
      </c>
      <c r="B129" s="8" t="s">
        <v>370</v>
      </c>
      <c r="C129" s="9" t="s">
        <v>1663</v>
      </c>
      <c r="D129" s="9" t="s">
        <v>1666</v>
      </c>
      <c r="E129" s="8" t="s">
        <v>1638</v>
      </c>
      <c r="F129" s="12">
        <v>517211.48</v>
      </c>
      <c r="G129" s="12">
        <v>517211.48</v>
      </c>
      <c r="H129" s="12">
        <v>0</v>
      </c>
      <c r="I129" s="9" t="s">
        <v>1639</v>
      </c>
    </row>
    <row r="130">
      <c r="A130" s="8" t="s">
        <v>883</v>
      </c>
      <c r="B130" s="8" t="s">
        <v>370</v>
      </c>
      <c r="C130" s="9" t="s">
        <v>1663</v>
      </c>
      <c r="D130" s="9" t="s">
        <v>1666</v>
      </c>
      <c r="E130" s="8" t="s">
        <v>1640</v>
      </c>
      <c r="F130" s="12">
        <v>534279.46</v>
      </c>
      <c r="G130" s="12">
        <v>0</v>
      </c>
      <c r="H130" s="12">
        <v>-534279.46</v>
      </c>
      <c r="I130" s="9" t="s">
        <v>1639</v>
      </c>
    </row>
    <row r="131">
      <c r="A131" s="8" t="s">
        <v>883</v>
      </c>
      <c r="B131" s="8" t="s">
        <v>370</v>
      </c>
      <c r="C131" s="9" t="s">
        <v>1663</v>
      </c>
      <c r="D131" s="9" t="s">
        <v>1666</v>
      </c>
      <c r="E131" s="8" t="s">
        <v>1641</v>
      </c>
      <c r="F131" s="12">
        <v>534279.46</v>
      </c>
      <c r="G131" s="12">
        <v>0</v>
      </c>
      <c r="H131" s="12">
        <v>-534279.46</v>
      </c>
      <c r="I131" s="9" t="s">
        <v>1639</v>
      </c>
    </row>
    <row r="132">
      <c r="A132" s="8" t="s">
        <v>883</v>
      </c>
      <c r="B132" s="8" t="s">
        <v>370</v>
      </c>
      <c r="C132" s="9" t="s">
        <v>1659</v>
      </c>
      <c r="D132" s="9" t="s">
        <v>1666</v>
      </c>
      <c r="E132" s="8" t="s">
        <v>1638</v>
      </c>
      <c r="F132" s="12">
        <v>1081683.51</v>
      </c>
      <c r="G132" s="12">
        <v>1081683.51</v>
      </c>
      <c r="H132" s="12">
        <v>0</v>
      </c>
      <c r="I132" s="9" t="s">
        <v>1639</v>
      </c>
    </row>
    <row r="133">
      <c r="A133" s="8" t="s">
        <v>883</v>
      </c>
      <c r="B133" s="8" t="s">
        <v>370</v>
      </c>
      <c r="C133" s="9" t="s">
        <v>1659</v>
      </c>
      <c r="D133" s="9" t="s">
        <v>1666</v>
      </c>
      <c r="E133" s="8" t="s">
        <v>1640</v>
      </c>
      <c r="F133" s="12">
        <v>1103525.4</v>
      </c>
      <c r="G133" s="12">
        <v>0</v>
      </c>
      <c r="H133" s="12">
        <v>-1103525.4</v>
      </c>
      <c r="I133" s="9" t="s">
        <v>1639</v>
      </c>
    </row>
    <row r="134">
      <c r="A134" s="8" t="s">
        <v>883</v>
      </c>
      <c r="B134" s="8" t="s">
        <v>370</v>
      </c>
      <c r="C134" s="9" t="s">
        <v>1659</v>
      </c>
      <c r="D134" s="9" t="s">
        <v>1666</v>
      </c>
      <c r="E134" s="8" t="s">
        <v>1641</v>
      </c>
      <c r="F134" s="12">
        <v>1103525.4</v>
      </c>
      <c r="G134" s="12">
        <v>0</v>
      </c>
      <c r="H134" s="12">
        <v>-1103525.4</v>
      </c>
      <c r="I134" s="9" t="s">
        <v>1639</v>
      </c>
    </row>
    <row r="135">
      <c r="A135" s="8" t="s">
        <v>883</v>
      </c>
      <c r="B135" s="8" t="s">
        <v>370</v>
      </c>
      <c r="C135" s="9" t="s">
        <v>1660</v>
      </c>
      <c r="D135" s="9" t="s">
        <v>1666</v>
      </c>
      <c r="E135" s="8" t="s">
        <v>1638</v>
      </c>
      <c r="F135" s="12">
        <v>606372.02</v>
      </c>
      <c r="G135" s="12">
        <v>606372.02</v>
      </c>
      <c r="H135" s="12">
        <v>0</v>
      </c>
      <c r="I135" s="9" t="s">
        <v>1639</v>
      </c>
    </row>
    <row r="136">
      <c r="A136" s="8" t="s">
        <v>883</v>
      </c>
      <c r="B136" s="8" t="s">
        <v>370</v>
      </c>
      <c r="C136" s="9" t="s">
        <v>1660</v>
      </c>
      <c r="D136" s="9" t="s">
        <v>1666</v>
      </c>
      <c r="E136" s="8" t="s">
        <v>1640</v>
      </c>
      <c r="F136" s="12">
        <v>628361.37</v>
      </c>
      <c r="G136" s="12">
        <v>0</v>
      </c>
      <c r="H136" s="12">
        <v>-628361.37</v>
      </c>
      <c r="I136" s="9" t="s">
        <v>1639</v>
      </c>
    </row>
    <row r="137">
      <c r="A137" s="8" t="s">
        <v>883</v>
      </c>
      <c r="B137" s="8" t="s">
        <v>370</v>
      </c>
      <c r="C137" s="9" t="s">
        <v>1660</v>
      </c>
      <c r="D137" s="9" t="s">
        <v>1666</v>
      </c>
      <c r="E137" s="8" t="s">
        <v>1641</v>
      </c>
      <c r="F137" s="12">
        <v>628361.37</v>
      </c>
      <c r="G137" s="12">
        <v>0</v>
      </c>
      <c r="H137" s="12">
        <v>-628361.37</v>
      </c>
      <c r="I137" s="9" t="s">
        <v>1639</v>
      </c>
    </row>
    <row r="138">
      <c r="A138" s="8" t="s">
        <v>883</v>
      </c>
      <c r="B138" s="8" t="s">
        <v>370</v>
      </c>
      <c r="C138" s="9" t="s">
        <v>1661</v>
      </c>
      <c r="D138" s="9" t="s">
        <v>1666</v>
      </c>
      <c r="E138" s="8" t="s">
        <v>1638</v>
      </c>
      <c r="F138" s="12">
        <v>625295.43</v>
      </c>
      <c r="G138" s="12">
        <v>625295.43</v>
      </c>
      <c r="H138" s="12">
        <v>0</v>
      </c>
      <c r="I138" s="9" t="s">
        <v>1639</v>
      </c>
    </row>
    <row r="139">
      <c r="A139" s="8" t="s">
        <v>883</v>
      </c>
      <c r="B139" s="8" t="s">
        <v>370</v>
      </c>
      <c r="C139" s="9" t="s">
        <v>1661</v>
      </c>
      <c r="D139" s="9" t="s">
        <v>1666</v>
      </c>
      <c r="E139" s="8" t="s">
        <v>1640</v>
      </c>
      <c r="F139" s="12">
        <v>628361.37</v>
      </c>
      <c r="G139" s="12">
        <v>0</v>
      </c>
      <c r="H139" s="12">
        <v>-628361.37</v>
      </c>
      <c r="I139" s="9" t="s">
        <v>1639</v>
      </c>
    </row>
    <row r="140">
      <c r="A140" s="8" t="s">
        <v>883</v>
      </c>
      <c r="B140" s="8" t="s">
        <v>370</v>
      </c>
      <c r="C140" s="9" t="s">
        <v>1661</v>
      </c>
      <c r="D140" s="9" t="s">
        <v>1666</v>
      </c>
      <c r="E140" s="8" t="s">
        <v>1641</v>
      </c>
      <c r="F140" s="12">
        <v>628361.37</v>
      </c>
      <c r="G140" s="12">
        <v>0</v>
      </c>
      <c r="H140" s="12">
        <v>-628361.37</v>
      </c>
      <c r="I140" s="9" t="s">
        <v>1639</v>
      </c>
    </row>
    <row r="141">
      <c r="A141" s="8" t="s">
        <v>897</v>
      </c>
      <c r="B141" s="8" t="s">
        <v>276</v>
      </c>
      <c r="C141" s="9" t="s">
        <v>1657</v>
      </c>
      <c r="D141" s="9" t="s">
        <v>1667</v>
      </c>
      <c r="E141" s="8" t="s">
        <v>1638</v>
      </c>
      <c r="F141" s="12">
        <v>5000</v>
      </c>
      <c r="G141" s="12">
        <v>5000</v>
      </c>
      <c r="H141" s="12">
        <v>0</v>
      </c>
      <c r="I141" s="9" t="s">
        <v>1639</v>
      </c>
    </row>
    <row r="142">
      <c r="A142" s="8" t="s">
        <v>897</v>
      </c>
      <c r="B142" s="8" t="s">
        <v>276</v>
      </c>
      <c r="C142" s="9" t="s">
        <v>1657</v>
      </c>
      <c r="D142" s="9" t="s">
        <v>1667</v>
      </c>
      <c r="E142" s="8" t="s">
        <v>1640</v>
      </c>
      <c r="F142" s="12">
        <v>5000</v>
      </c>
      <c r="G142" s="12">
        <v>0</v>
      </c>
      <c r="H142" s="12">
        <v>-5000</v>
      </c>
      <c r="I142" s="9" t="s">
        <v>1639</v>
      </c>
    </row>
    <row r="143">
      <c r="A143" s="8" t="s">
        <v>897</v>
      </c>
      <c r="B143" s="8" t="s">
        <v>276</v>
      </c>
      <c r="C143" s="9" t="s">
        <v>1657</v>
      </c>
      <c r="D143" s="9" t="s">
        <v>1667</v>
      </c>
      <c r="E143" s="8" t="s">
        <v>1641</v>
      </c>
      <c r="F143" s="12">
        <v>5000</v>
      </c>
      <c r="G143" s="12">
        <v>0</v>
      </c>
      <c r="H143" s="12">
        <v>-5000</v>
      </c>
      <c r="I143" s="9" t="s">
        <v>1639</v>
      </c>
    </row>
    <row r="144">
      <c r="A144" s="8" t="s">
        <v>897</v>
      </c>
      <c r="B144" s="8" t="s">
        <v>276</v>
      </c>
      <c r="C144" s="9" t="s">
        <v>1663</v>
      </c>
      <c r="D144" s="9" t="s">
        <v>1667</v>
      </c>
      <c r="E144" s="8" t="s">
        <v>1638</v>
      </c>
      <c r="F144" s="12">
        <v>5000</v>
      </c>
      <c r="G144" s="12">
        <v>5000</v>
      </c>
      <c r="H144" s="12">
        <v>0</v>
      </c>
      <c r="I144" s="9" t="s">
        <v>1639</v>
      </c>
    </row>
    <row r="145">
      <c r="A145" s="8" t="s">
        <v>897</v>
      </c>
      <c r="B145" s="8" t="s">
        <v>276</v>
      </c>
      <c r="C145" s="9" t="s">
        <v>1663</v>
      </c>
      <c r="D145" s="9" t="s">
        <v>1667</v>
      </c>
      <c r="E145" s="8" t="s">
        <v>1640</v>
      </c>
      <c r="F145" s="12">
        <v>5000</v>
      </c>
      <c r="G145" s="12">
        <v>0</v>
      </c>
      <c r="H145" s="12">
        <v>-5000</v>
      </c>
      <c r="I145" s="9" t="s">
        <v>1639</v>
      </c>
    </row>
    <row r="146">
      <c r="A146" s="8" t="s">
        <v>897</v>
      </c>
      <c r="B146" s="8" t="s">
        <v>276</v>
      </c>
      <c r="C146" s="9" t="s">
        <v>1663</v>
      </c>
      <c r="D146" s="9" t="s">
        <v>1667</v>
      </c>
      <c r="E146" s="8" t="s">
        <v>1641</v>
      </c>
      <c r="F146" s="12">
        <v>5000</v>
      </c>
      <c r="G146" s="12">
        <v>0</v>
      </c>
      <c r="H146" s="12">
        <v>-5000</v>
      </c>
      <c r="I146" s="9" t="s">
        <v>1639</v>
      </c>
    </row>
    <row r="147">
      <c r="A147" s="8" t="s">
        <v>897</v>
      </c>
      <c r="B147" s="8" t="s">
        <v>276</v>
      </c>
      <c r="C147" s="9" t="s">
        <v>1661</v>
      </c>
      <c r="D147" s="9" t="s">
        <v>1667</v>
      </c>
      <c r="E147" s="8" t="s">
        <v>1638</v>
      </c>
      <c r="F147" s="12">
        <v>5000</v>
      </c>
      <c r="G147" s="12">
        <v>5000</v>
      </c>
      <c r="H147" s="12">
        <v>0</v>
      </c>
      <c r="I147" s="9" t="s">
        <v>1639</v>
      </c>
    </row>
    <row r="148">
      <c r="A148" s="8" t="s">
        <v>897</v>
      </c>
      <c r="B148" s="8" t="s">
        <v>276</v>
      </c>
      <c r="C148" s="9" t="s">
        <v>1661</v>
      </c>
      <c r="D148" s="9" t="s">
        <v>1667</v>
      </c>
      <c r="E148" s="8" t="s">
        <v>1640</v>
      </c>
      <c r="F148" s="12">
        <v>5000</v>
      </c>
      <c r="G148" s="12">
        <v>0</v>
      </c>
      <c r="H148" s="12">
        <v>-5000</v>
      </c>
      <c r="I148" s="9" t="s">
        <v>1639</v>
      </c>
    </row>
    <row r="149">
      <c r="A149" s="8" t="s">
        <v>897</v>
      </c>
      <c r="B149" s="8" t="s">
        <v>276</v>
      </c>
      <c r="C149" s="9" t="s">
        <v>1661</v>
      </c>
      <c r="D149" s="9" t="s">
        <v>1667</v>
      </c>
      <c r="E149" s="8" t="s">
        <v>1641</v>
      </c>
      <c r="F149" s="12">
        <v>5000</v>
      </c>
      <c r="G149" s="12">
        <v>0</v>
      </c>
      <c r="H149" s="12">
        <v>-5000</v>
      </c>
      <c r="I149" s="9" t="s">
        <v>1639</v>
      </c>
    </row>
    <row r="150">
      <c r="A150" s="8" t="s">
        <v>897</v>
      </c>
      <c r="B150" s="8" t="s">
        <v>276</v>
      </c>
      <c r="C150" s="9" t="s">
        <v>1657</v>
      </c>
      <c r="D150" s="9" t="s">
        <v>1667</v>
      </c>
      <c r="E150" s="8" t="s">
        <v>1638</v>
      </c>
      <c r="F150" s="12">
        <v>5000</v>
      </c>
      <c r="G150" s="12">
        <v>0</v>
      </c>
      <c r="H150" s="12">
        <v>-5000</v>
      </c>
      <c r="I150" s="9" t="s">
        <v>1639</v>
      </c>
    </row>
    <row r="151">
      <c r="A151" s="8" t="s">
        <v>897</v>
      </c>
      <c r="B151" s="8" t="s">
        <v>276</v>
      </c>
      <c r="C151" s="9" t="s">
        <v>1657</v>
      </c>
      <c r="D151" s="9" t="s">
        <v>1667</v>
      </c>
      <c r="E151" s="8" t="s">
        <v>1640</v>
      </c>
      <c r="F151" s="12">
        <v>0</v>
      </c>
      <c r="G151" s="12">
        <v>0</v>
      </c>
      <c r="H151" s="12">
        <v>0</v>
      </c>
      <c r="I151" s="9" t="s">
        <v>1639</v>
      </c>
    </row>
    <row r="152">
      <c r="A152" s="8" t="s">
        <v>897</v>
      </c>
      <c r="B152" s="8" t="s">
        <v>276</v>
      </c>
      <c r="C152" s="9" t="s">
        <v>1657</v>
      </c>
      <c r="D152" s="9" t="s">
        <v>1667</v>
      </c>
      <c r="E152" s="8" t="s">
        <v>1641</v>
      </c>
      <c r="F152" s="12">
        <v>0</v>
      </c>
      <c r="G152" s="12">
        <v>0</v>
      </c>
      <c r="H152" s="12">
        <v>0</v>
      </c>
      <c r="I152" s="9" t="s">
        <v>1639</v>
      </c>
    </row>
    <row r="153">
      <c r="A153" s="8" t="s">
        <v>897</v>
      </c>
      <c r="B153" s="8" t="s">
        <v>276</v>
      </c>
      <c r="C153" s="9" t="s">
        <v>1654</v>
      </c>
      <c r="D153" s="9" t="s">
        <v>1667</v>
      </c>
      <c r="E153" s="8" t="s">
        <v>1638</v>
      </c>
      <c r="F153" s="12">
        <v>5000</v>
      </c>
      <c r="G153" s="12">
        <v>0</v>
      </c>
      <c r="H153" s="12">
        <v>-5000</v>
      </c>
      <c r="I153" s="9" t="s">
        <v>1639</v>
      </c>
    </row>
    <row r="154">
      <c r="A154" s="8" t="s">
        <v>897</v>
      </c>
      <c r="B154" s="8" t="s">
        <v>276</v>
      </c>
      <c r="C154" s="9" t="s">
        <v>1654</v>
      </c>
      <c r="D154" s="9" t="s">
        <v>1667</v>
      </c>
      <c r="E154" s="8" t="s">
        <v>1640</v>
      </c>
      <c r="F154" s="12">
        <v>5000</v>
      </c>
      <c r="G154" s="12">
        <v>0</v>
      </c>
      <c r="H154" s="12">
        <v>-5000</v>
      </c>
      <c r="I154" s="9" t="s">
        <v>1639</v>
      </c>
    </row>
    <row r="155">
      <c r="A155" s="8" t="s">
        <v>897</v>
      </c>
      <c r="B155" s="8" t="s">
        <v>276</v>
      </c>
      <c r="C155" s="9" t="s">
        <v>1654</v>
      </c>
      <c r="D155" s="9" t="s">
        <v>1667</v>
      </c>
      <c r="E155" s="8" t="s">
        <v>1641</v>
      </c>
      <c r="F155" s="12">
        <v>5000</v>
      </c>
      <c r="G155" s="12">
        <v>0</v>
      </c>
      <c r="H155" s="12">
        <v>-5000</v>
      </c>
      <c r="I155" s="9" t="s">
        <v>1639</v>
      </c>
    </row>
    <row r="156">
      <c r="A156" s="8" t="s">
        <v>897</v>
      </c>
      <c r="B156" s="8" t="s">
        <v>276</v>
      </c>
      <c r="C156" s="9" t="s">
        <v>1660</v>
      </c>
      <c r="D156" s="9" t="s">
        <v>1667</v>
      </c>
      <c r="E156" s="8" t="s">
        <v>1638</v>
      </c>
      <c r="F156" s="12">
        <v>5000</v>
      </c>
      <c r="G156" s="12">
        <v>5000</v>
      </c>
      <c r="H156" s="12">
        <v>0</v>
      </c>
      <c r="I156" s="9" t="s">
        <v>1639</v>
      </c>
    </row>
    <row r="157">
      <c r="A157" s="8" t="s">
        <v>897</v>
      </c>
      <c r="B157" s="8" t="s">
        <v>276</v>
      </c>
      <c r="C157" s="9" t="s">
        <v>1660</v>
      </c>
      <c r="D157" s="9" t="s">
        <v>1667</v>
      </c>
      <c r="E157" s="8" t="s">
        <v>1640</v>
      </c>
      <c r="F157" s="12">
        <v>5000</v>
      </c>
      <c r="G157" s="12">
        <v>0</v>
      </c>
      <c r="H157" s="12">
        <v>-5000</v>
      </c>
      <c r="I157" s="9" t="s">
        <v>1639</v>
      </c>
    </row>
    <row r="158">
      <c r="A158" s="8" t="s">
        <v>897</v>
      </c>
      <c r="B158" s="8" t="s">
        <v>276</v>
      </c>
      <c r="C158" s="9" t="s">
        <v>1660</v>
      </c>
      <c r="D158" s="9" t="s">
        <v>1667</v>
      </c>
      <c r="E158" s="8" t="s">
        <v>1641</v>
      </c>
      <c r="F158" s="12">
        <v>5000</v>
      </c>
      <c r="G158" s="12">
        <v>0</v>
      </c>
      <c r="H158" s="12">
        <v>-5000</v>
      </c>
      <c r="I158" s="9" t="s">
        <v>1639</v>
      </c>
    </row>
    <row r="159">
      <c r="A159" s="8" t="s">
        <v>897</v>
      </c>
      <c r="B159" s="8" t="s">
        <v>276</v>
      </c>
      <c r="C159" s="9" t="s">
        <v>1660</v>
      </c>
      <c r="D159" s="9" t="s">
        <v>1667</v>
      </c>
      <c r="E159" s="8" t="s">
        <v>1638</v>
      </c>
      <c r="F159" s="12">
        <v>5000</v>
      </c>
      <c r="G159" s="12">
        <v>0</v>
      </c>
      <c r="H159" s="12">
        <v>-5000</v>
      </c>
      <c r="I159" s="9" t="s">
        <v>1639</v>
      </c>
    </row>
    <row r="160">
      <c r="A160" s="8" t="s">
        <v>897</v>
      </c>
      <c r="B160" s="8" t="s">
        <v>276</v>
      </c>
      <c r="C160" s="9" t="s">
        <v>1660</v>
      </c>
      <c r="D160" s="9" t="s">
        <v>1667</v>
      </c>
      <c r="E160" s="8" t="s">
        <v>1640</v>
      </c>
      <c r="F160" s="12">
        <v>0</v>
      </c>
      <c r="G160" s="12">
        <v>0</v>
      </c>
      <c r="H160" s="12">
        <v>0</v>
      </c>
      <c r="I160" s="9" t="s">
        <v>1639</v>
      </c>
    </row>
    <row r="161">
      <c r="A161" s="8" t="s">
        <v>897</v>
      </c>
      <c r="B161" s="8" t="s">
        <v>276</v>
      </c>
      <c r="C161" s="9" t="s">
        <v>1660</v>
      </c>
      <c r="D161" s="9" t="s">
        <v>1667</v>
      </c>
      <c r="E161" s="8" t="s">
        <v>1641</v>
      </c>
      <c r="F161" s="12">
        <v>0</v>
      </c>
      <c r="G161" s="12">
        <v>0</v>
      </c>
      <c r="H161" s="12">
        <v>0</v>
      </c>
      <c r="I161" s="9" t="s">
        <v>1639</v>
      </c>
    </row>
    <row r="162">
      <c r="A162" s="8" t="s">
        <v>897</v>
      </c>
      <c r="B162" s="8" t="s">
        <v>276</v>
      </c>
      <c r="C162" s="9" t="s">
        <v>1664</v>
      </c>
      <c r="D162" s="9" t="s">
        <v>1667</v>
      </c>
      <c r="E162" s="8" t="s">
        <v>1638</v>
      </c>
      <c r="F162" s="12">
        <v>5000</v>
      </c>
      <c r="G162" s="12">
        <v>5000</v>
      </c>
      <c r="H162" s="12">
        <v>0</v>
      </c>
      <c r="I162" s="9" t="s">
        <v>1639</v>
      </c>
    </row>
    <row r="163">
      <c r="A163" s="8" t="s">
        <v>897</v>
      </c>
      <c r="B163" s="8" t="s">
        <v>276</v>
      </c>
      <c r="C163" s="9" t="s">
        <v>1664</v>
      </c>
      <c r="D163" s="9" t="s">
        <v>1667</v>
      </c>
      <c r="E163" s="8" t="s">
        <v>1640</v>
      </c>
      <c r="F163" s="12">
        <v>5000</v>
      </c>
      <c r="G163" s="12">
        <v>0</v>
      </c>
      <c r="H163" s="12">
        <v>-5000</v>
      </c>
      <c r="I163" s="9" t="s">
        <v>1639</v>
      </c>
    </row>
    <row r="164">
      <c r="A164" s="8" t="s">
        <v>897</v>
      </c>
      <c r="B164" s="8" t="s">
        <v>276</v>
      </c>
      <c r="C164" s="9" t="s">
        <v>1664</v>
      </c>
      <c r="D164" s="9" t="s">
        <v>1667</v>
      </c>
      <c r="E164" s="8" t="s">
        <v>1641</v>
      </c>
      <c r="F164" s="12">
        <v>5000</v>
      </c>
      <c r="G164" s="12">
        <v>0</v>
      </c>
      <c r="H164" s="12">
        <v>-5000</v>
      </c>
      <c r="I164" s="9" t="s">
        <v>1639</v>
      </c>
    </row>
    <row r="165">
      <c r="A165" s="8" t="s">
        <v>897</v>
      </c>
      <c r="B165" s="8" t="s">
        <v>276</v>
      </c>
      <c r="C165" s="9" t="s">
        <v>1658</v>
      </c>
      <c r="D165" s="9" t="s">
        <v>1667</v>
      </c>
      <c r="E165" s="8" t="s">
        <v>1638</v>
      </c>
      <c r="F165" s="12">
        <v>5000</v>
      </c>
      <c r="G165" s="12">
        <v>4379.39</v>
      </c>
      <c r="H165" s="12">
        <v>-620.61</v>
      </c>
      <c r="I165" s="9" t="s">
        <v>1639</v>
      </c>
    </row>
    <row r="166">
      <c r="A166" s="8" t="s">
        <v>897</v>
      </c>
      <c r="B166" s="8" t="s">
        <v>276</v>
      </c>
      <c r="C166" s="9" t="s">
        <v>1658</v>
      </c>
      <c r="D166" s="9" t="s">
        <v>1667</v>
      </c>
      <c r="E166" s="8" t="s">
        <v>1640</v>
      </c>
      <c r="F166" s="12">
        <v>0</v>
      </c>
      <c r="G166" s="12">
        <v>0</v>
      </c>
      <c r="H166" s="12">
        <v>0</v>
      </c>
      <c r="I166" s="9" t="s">
        <v>1639</v>
      </c>
    </row>
    <row r="167">
      <c r="A167" s="8" t="s">
        <v>897</v>
      </c>
      <c r="B167" s="8" t="s">
        <v>276</v>
      </c>
      <c r="C167" s="9" t="s">
        <v>1658</v>
      </c>
      <c r="D167" s="9" t="s">
        <v>1667</v>
      </c>
      <c r="E167" s="8" t="s">
        <v>1641</v>
      </c>
      <c r="F167" s="12">
        <v>0</v>
      </c>
      <c r="G167" s="12">
        <v>0</v>
      </c>
      <c r="H167" s="12">
        <v>0</v>
      </c>
      <c r="I167" s="9" t="s">
        <v>1639</v>
      </c>
    </row>
    <row r="168">
      <c r="A168" s="8" t="s">
        <v>897</v>
      </c>
      <c r="B168" s="8" t="s">
        <v>276</v>
      </c>
      <c r="C168" s="9" t="s">
        <v>1659</v>
      </c>
      <c r="D168" s="9" t="s">
        <v>1667</v>
      </c>
      <c r="E168" s="8" t="s">
        <v>1638</v>
      </c>
      <c r="F168" s="12">
        <v>5000</v>
      </c>
      <c r="G168" s="12">
        <v>5000</v>
      </c>
      <c r="H168" s="12">
        <v>0</v>
      </c>
      <c r="I168" s="9" t="s">
        <v>1639</v>
      </c>
    </row>
    <row r="169">
      <c r="A169" s="8" t="s">
        <v>897</v>
      </c>
      <c r="B169" s="8" t="s">
        <v>276</v>
      </c>
      <c r="C169" s="9" t="s">
        <v>1659</v>
      </c>
      <c r="D169" s="9" t="s">
        <v>1667</v>
      </c>
      <c r="E169" s="8" t="s">
        <v>1640</v>
      </c>
      <c r="F169" s="12">
        <v>5000</v>
      </c>
      <c r="G169" s="12">
        <v>0</v>
      </c>
      <c r="H169" s="12">
        <v>-5000</v>
      </c>
      <c r="I169" s="9" t="s">
        <v>1639</v>
      </c>
    </row>
    <row r="170">
      <c r="A170" s="8" t="s">
        <v>897</v>
      </c>
      <c r="B170" s="8" t="s">
        <v>276</v>
      </c>
      <c r="C170" s="9" t="s">
        <v>1659</v>
      </c>
      <c r="D170" s="9" t="s">
        <v>1667</v>
      </c>
      <c r="E170" s="8" t="s">
        <v>1641</v>
      </c>
      <c r="F170" s="12">
        <v>5000</v>
      </c>
      <c r="G170" s="12">
        <v>0</v>
      </c>
      <c r="H170" s="12">
        <v>-5000</v>
      </c>
      <c r="I170" s="9" t="s">
        <v>1639</v>
      </c>
    </row>
    <row r="171">
      <c r="A171" s="8" t="s">
        <v>897</v>
      </c>
      <c r="B171" s="8" t="s">
        <v>276</v>
      </c>
      <c r="C171" s="9" t="s">
        <v>1661</v>
      </c>
      <c r="D171" s="9" t="s">
        <v>1667</v>
      </c>
      <c r="E171" s="8" t="s">
        <v>1638</v>
      </c>
      <c r="F171" s="12">
        <v>5000</v>
      </c>
      <c r="G171" s="12">
        <v>0</v>
      </c>
      <c r="H171" s="12">
        <v>-5000</v>
      </c>
      <c r="I171" s="9" t="s">
        <v>1639</v>
      </c>
    </row>
    <row r="172">
      <c r="A172" s="8" t="s">
        <v>897</v>
      </c>
      <c r="B172" s="8" t="s">
        <v>276</v>
      </c>
      <c r="C172" s="9" t="s">
        <v>1661</v>
      </c>
      <c r="D172" s="9" t="s">
        <v>1667</v>
      </c>
      <c r="E172" s="8" t="s">
        <v>1640</v>
      </c>
      <c r="F172" s="12">
        <v>0</v>
      </c>
      <c r="G172" s="12">
        <v>0</v>
      </c>
      <c r="H172" s="12">
        <v>0</v>
      </c>
      <c r="I172" s="9" t="s">
        <v>1639</v>
      </c>
    </row>
    <row r="173">
      <c r="A173" s="8" t="s">
        <v>897</v>
      </c>
      <c r="B173" s="8" t="s">
        <v>276</v>
      </c>
      <c r="C173" s="9" t="s">
        <v>1661</v>
      </c>
      <c r="D173" s="9" t="s">
        <v>1667</v>
      </c>
      <c r="E173" s="8" t="s">
        <v>1641</v>
      </c>
      <c r="F173" s="12">
        <v>0</v>
      </c>
      <c r="G173" s="12">
        <v>0</v>
      </c>
      <c r="H173" s="12">
        <v>0</v>
      </c>
      <c r="I173" s="9" t="s">
        <v>1639</v>
      </c>
    </row>
    <row r="174">
      <c r="A174" s="8" t="s">
        <v>897</v>
      </c>
      <c r="B174" s="8" t="s">
        <v>276</v>
      </c>
      <c r="C174" s="9" t="s">
        <v>1658</v>
      </c>
      <c r="D174" s="9" t="s">
        <v>1667</v>
      </c>
      <c r="E174" s="8" t="s">
        <v>1638</v>
      </c>
      <c r="F174" s="12">
        <v>5000</v>
      </c>
      <c r="G174" s="12">
        <v>5000</v>
      </c>
      <c r="H174" s="12">
        <v>0</v>
      </c>
      <c r="I174" s="9" t="s">
        <v>1639</v>
      </c>
    </row>
    <row r="175">
      <c r="A175" s="8" t="s">
        <v>897</v>
      </c>
      <c r="B175" s="8" t="s">
        <v>276</v>
      </c>
      <c r="C175" s="9" t="s">
        <v>1658</v>
      </c>
      <c r="D175" s="9" t="s">
        <v>1667</v>
      </c>
      <c r="E175" s="8" t="s">
        <v>1640</v>
      </c>
      <c r="F175" s="12">
        <v>5000</v>
      </c>
      <c r="G175" s="12">
        <v>0</v>
      </c>
      <c r="H175" s="12">
        <v>-5000</v>
      </c>
      <c r="I175" s="9" t="s">
        <v>1639</v>
      </c>
    </row>
    <row r="176">
      <c r="A176" s="8" t="s">
        <v>897</v>
      </c>
      <c r="B176" s="8" t="s">
        <v>276</v>
      </c>
      <c r="C176" s="9" t="s">
        <v>1658</v>
      </c>
      <c r="D176" s="9" t="s">
        <v>1667</v>
      </c>
      <c r="E176" s="8" t="s">
        <v>1641</v>
      </c>
      <c r="F176" s="12">
        <v>5000</v>
      </c>
      <c r="G176" s="12">
        <v>0</v>
      </c>
      <c r="H176" s="12">
        <v>-5000</v>
      </c>
      <c r="I176" s="9" t="s">
        <v>1639</v>
      </c>
    </row>
    <row r="177">
      <c r="A177" s="8" t="s">
        <v>897</v>
      </c>
      <c r="B177" s="8" t="s">
        <v>276</v>
      </c>
      <c r="C177" s="9" t="s">
        <v>1662</v>
      </c>
      <c r="D177" s="9" t="s">
        <v>1667</v>
      </c>
      <c r="E177" s="8" t="s">
        <v>1638</v>
      </c>
      <c r="F177" s="12">
        <v>5000</v>
      </c>
      <c r="G177" s="12">
        <v>5000</v>
      </c>
      <c r="H177" s="12">
        <v>0</v>
      </c>
      <c r="I177" s="9" t="s">
        <v>1639</v>
      </c>
    </row>
    <row r="178">
      <c r="A178" s="8" t="s">
        <v>897</v>
      </c>
      <c r="B178" s="8" t="s">
        <v>276</v>
      </c>
      <c r="C178" s="9" t="s">
        <v>1662</v>
      </c>
      <c r="D178" s="9" t="s">
        <v>1667</v>
      </c>
      <c r="E178" s="8" t="s">
        <v>1640</v>
      </c>
      <c r="F178" s="12">
        <v>5000</v>
      </c>
      <c r="G178" s="12">
        <v>0</v>
      </c>
      <c r="H178" s="12">
        <v>-5000</v>
      </c>
      <c r="I178" s="9" t="s">
        <v>1639</v>
      </c>
    </row>
    <row r="179">
      <c r="A179" s="8" t="s">
        <v>897</v>
      </c>
      <c r="B179" s="8" t="s">
        <v>276</v>
      </c>
      <c r="C179" s="9" t="s">
        <v>1662</v>
      </c>
      <c r="D179" s="9" t="s">
        <v>1667</v>
      </c>
      <c r="E179" s="8" t="s">
        <v>1641</v>
      </c>
      <c r="F179" s="12">
        <v>5000</v>
      </c>
      <c r="G179" s="12">
        <v>0</v>
      </c>
      <c r="H179" s="12">
        <v>-5000</v>
      </c>
      <c r="I179" s="9" t="s">
        <v>1639</v>
      </c>
    </row>
    <row r="180">
      <c r="A180" s="8" t="s">
        <v>902</v>
      </c>
      <c r="B180" s="8" t="s">
        <v>276</v>
      </c>
      <c r="C180" s="9" t="s">
        <v>1664</v>
      </c>
      <c r="D180" s="9" t="s">
        <v>1668</v>
      </c>
      <c r="E180" s="8" t="s">
        <v>1638</v>
      </c>
      <c r="F180" s="12">
        <v>3200</v>
      </c>
      <c r="G180" s="12">
        <v>0</v>
      </c>
      <c r="H180" s="12">
        <v>-3200</v>
      </c>
      <c r="I180" s="9" t="s">
        <v>1639</v>
      </c>
    </row>
    <row r="181">
      <c r="A181" s="8" t="s">
        <v>902</v>
      </c>
      <c r="B181" s="8" t="s">
        <v>276</v>
      </c>
      <c r="C181" s="9" t="s">
        <v>1664</v>
      </c>
      <c r="D181" s="9" t="s">
        <v>1668</v>
      </c>
      <c r="E181" s="8" t="s">
        <v>1640</v>
      </c>
      <c r="F181" s="12">
        <v>3200</v>
      </c>
      <c r="G181" s="12">
        <v>0</v>
      </c>
      <c r="H181" s="12">
        <v>-3200</v>
      </c>
      <c r="I181" s="9" t="s">
        <v>1639</v>
      </c>
    </row>
    <row r="182">
      <c r="A182" s="8" t="s">
        <v>902</v>
      </c>
      <c r="B182" s="8" t="s">
        <v>276</v>
      </c>
      <c r="C182" s="9" t="s">
        <v>1664</v>
      </c>
      <c r="D182" s="9" t="s">
        <v>1668</v>
      </c>
      <c r="E182" s="8" t="s">
        <v>1641</v>
      </c>
      <c r="F182" s="12">
        <v>3200</v>
      </c>
      <c r="G182" s="12">
        <v>0</v>
      </c>
      <c r="H182" s="12">
        <v>-3200</v>
      </c>
      <c r="I182" s="9" t="s">
        <v>1639</v>
      </c>
    </row>
    <row r="183">
      <c r="A183" s="8" t="s">
        <v>905</v>
      </c>
      <c r="B183" s="8" t="s">
        <v>276</v>
      </c>
      <c r="C183" s="9" t="s">
        <v>1659</v>
      </c>
      <c r="D183" s="9" t="s">
        <v>1669</v>
      </c>
      <c r="E183" s="8" t="s">
        <v>1638</v>
      </c>
      <c r="F183" s="12">
        <v>805395.42</v>
      </c>
      <c r="G183" s="12">
        <v>209407.62</v>
      </c>
      <c r="H183" s="12">
        <v>-595987.8</v>
      </c>
      <c r="I183" s="9" t="s">
        <v>1639</v>
      </c>
    </row>
    <row r="184">
      <c r="A184" s="8" t="s">
        <v>905</v>
      </c>
      <c r="B184" s="8" t="s">
        <v>276</v>
      </c>
      <c r="C184" s="9" t="s">
        <v>1659</v>
      </c>
      <c r="D184" s="9" t="s">
        <v>1669</v>
      </c>
      <c r="E184" s="8" t="s">
        <v>1640</v>
      </c>
      <c r="F184" s="12">
        <v>805395.42</v>
      </c>
      <c r="G184" s="12">
        <v>0</v>
      </c>
      <c r="H184" s="12">
        <v>-805395.42</v>
      </c>
      <c r="I184" s="9" t="s">
        <v>1639</v>
      </c>
    </row>
    <row r="185">
      <c r="A185" s="8" t="s">
        <v>905</v>
      </c>
      <c r="B185" s="8" t="s">
        <v>276</v>
      </c>
      <c r="C185" s="9" t="s">
        <v>1659</v>
      </c>
      <c r="D185" s="9" t="s">
        <v>1669</v>
      </c>
      <c r="E185" s="8" t="s">
        <v>1641</v>
      </c>
      <c r="F185" s="12">
        <v>805395.42</v>
      </c>
      <c r="G185" s="12">
        <v>0</v>
      </c>
      <c r="H185" s="12">
        <v>-805395.42</v>
      </c>
      <c r="I185" s="9" t="s">
        <v>1639</v>
      </c>
    </row>
    <row r="186">
      <c r="A186" s="8" t="s">
        <v>905</v>
      </c>
      <c r="B186" s="8" t="s">
        <v>370</v>
      </c>
      <c r="C186" s="9" t="s">
        <v>1661</v>
      </c>
      <c r="D186" s="9" t="s">
        <v>1670</v>
      </c>
      <c r="E186" s="8" t="s">
        <v>1638</v>
      </c>
      <c r="F186" s="12">
        <v>359330.18</v>
      </c>
      <c r="G186" s="12">
        <v>0</v>
      </c>
      <c r="H186" s="12">
        <v>-359330.18</v>
      </c>
      <c r="I186" s="9" t="s">
        <v>1639</v>
      </c>
    </row>
    <row r="187">
      <c r="A187" s="8" t="s">
        <v>905</v>
      </c>
      <c r="B187" s="8" t="s">
        <v>370</v>
      </c>
      <c r="C187" s="9" t="s">
        <v>1661</v>
      </c>
      <c r="D187" s="9" t="s">
        <v>1670</v>
      </c>
      <c r="E187" s="8" t="s">
        <v>1640</v>
      </c>
      <c r="F187" s="12">
        <v>0</v>
      </c>
      <c r="G187" s="12">
        <v>0</v>
      </c>
      <c r="H187" s="12">
        <v>0</v>
      </c>
      <c r="I187" s="9" t="s">
        <v>1639</v>
      </c>
    </row>
    <row r="188">
      <c r="A188" s="8" t="s">
        <v>905</v>
      </c>
      <c r="B188" s="8" t="s">
        <v>370</v>
      </c>
      <c r="C188" s="9" t="s">
        <v>1661</v>
      </c>
      <c r="D188" s="9" t="s">
        <v>1670</v>
      </c>
      <c r="E188" s="8" t="s">
        <v>1641</v>
      </c>
      <c r="F188" s="12">
        <v>0</v>
      </c>
      <c r="G188" s="12">
        <v>0</v>
      </c>
      <c r="H188" s="12">
        <v>0</v>
      </c>
      <c r="I188" s="9" t="s">
        <v>1639</v>
      </c>
    </row>
    <row r="189">
      <c r="A189" s="8" t="s">
        <v>905</v>
      </c>
      <c r="B189" s="8" t="s">
        <v>370</v>
      </c>
      <c r="C189" s="9" t="s">
        <v>1662</v>
      </c>
      <c r="D189" s="9" t="s">
        <v>1670</v>
      </c>
      <c r="E189" s="8" t="s">
        <v>1638</v>
      </c>
      <c r="F189" s="12">
        <v>359330.18</v>
      </c>
      <c r="G189" s="12">
        <v>0</v>
      </c>
      <c r="H189" s="12">
        <v>-359330.18</v>
      </c>
      <c r="I189" s="9" t="s">
        <v>1639</v>
      </c>
    </row>
    <row r="190">
      <c r="A190" s="8" t="s">
        <v>905</v>
      </c>
      <c r="B190" s="8" t="s">
        <v>370</v>
      </c>
      <c r="C190" s="9" t="s">
        <v>1662</v>
      </c>
      <c r="D190" s="9" t="s">
        <v>1670</v>
      </c>
      <c r="E190" s="8" t="s">
        <v>1640</v>
      </c>
      <c r="F190" s="12">
        <v>0</v>
      </c>
      <c r="G190" s="12">
        <v>0</v>
      </c>
      <c r="H190" s="12">
        <v>0</v>
      </c>
      <c r="I190" s="9" t="s">
        <v>1639</v>
      </c>
    </row>
    <row r="191">
      <c r="A191" s="8" t="s">
        <v>905</v>
      </c>
      <c r="B191" s="8" t="s">
        <v>370</v>
      </c>
      <c r="C191" s="9" t="s">
        <v>1662</v>
      </c>
      <c r="D191" s="9" t="s">
        <v>1670</v>
      </c>
      <c r="E191" s="8" t="s">
        <v>1641</v>
      </c>
      <c r="F191" s="12">
        <v>0</v>
      </c>
      <c r="G191" s="12">
        <v>0</v>
      </c>
      <c r="H191" s="12">
        <v>0</v>
      </c>
      <c r="I191" s="9" t="s">
        <v>1639</v>
      </c>
    </row>
    <row r="192">
      <c r="A192" s="8" t="s">
        <v>905</v>
      </c>
      <c r="B192" s="8" t="s">
        <v>370</v>
      </c>
      <c r="C192" s="9" t="s">
        <v>1658</v>
      </c>
      <c r="D192" s="9" t="s">
        <v>1670</v>
      </c>
      <c r="E192" s="8" t="s">
        <v>1638</v>
      </c>
      <c r="F192" s="12">
        <v>795069.66</v>
      </c>
      <c r="G192" s="12">
        <v>795069.66</v>
      </c>
      <c r="H192" s="12">
        <v>0</v>
      </c>
      <c r="I192" s="9" t="s">
        <v>1639</v>
      </c>
    </row>
    <row r="193">
      <c r="A193" s="8" t="s">
        <v>905</v>
      </c>
      <c r="B193" s="8" t="s">
        <v>370</v>
      </c>
      <c r="C193" s="9" t="s">
        <v>1658</v>
      </c>
      <c r="D193" s="9" t="s">
        <v>1670</v>
      </c>
      <c r="E193" s="8" t="s">
        <v>1640</v>
      </c>
      <c r="F193" s="12">
        <v>795069.66</v>
      </c>
      <c r="G193" s="12">
        <v>0</v>
      </c>
      <c r="H193" s="12">
        <v>-795069.66</v>
      </c>
      <c r="I193" s="9" t="s">
        <v>1639</v>
      </c>
    </row>
    <row r="194">
      <c r="A194" s="8" t="s">
        <v>905</v>
      </c>
      <c r="B194" s="8" t="s">
        <v>370</v>
      </c>
      <c r="C194" s="9" t="s">
        <v>1658</v>
      </c>
      <c r="D194" s="9" t="s">
        <v>1670</v>
      </c>
      <c r="E194" s="8" t="s">
        <v>1641</v>
      </c>
      <c r="F194" s="12">
        <v>795069.66</v>
      </c>
      <c r="G194" s="12">
        <v>0</v>
      </c>
      <c r="H194" s="12">
        <v>-795069.66</v>
      </c>
      <c r="I194" s="9" t="s">
        <v>1639</v>
      </c>
    </row>
    <row r="195">
      <c r="A195" s="8" t="s">
        <v>905</v>
      </c>
      <c r="B195" s="8" t="s">
        <v>370</v>
      </c>
      <c r="C195" s="9" t="s">
        <v>1654</v>
      </c>
      <c r="D195" s="9" t="s">
        <v>1670</v>
      </c>
      <c r="E195" s="8" t="s">
        <v>1638</v>
      </c>
      <c r="F195" s="12">
        <v>795069.66</v>
      </c>
      <c r="G195" s="12">
        <v>795069.66</v>
      </c>
      <c r="H195" s="12">
        <v>0</v>
      </c>
      <c r="I195" s="9" t="s">
        <v>1639</v>
      </c>
    </row>
    <row r="196">
      <c r="A196" s="8" t="s">
        <v>905</v>
      </c>
      <c r="B196" s="8" t="s">
        <v>370</v>
      </c>
      <c r="C196" s="9" t="s">
        <v>1654</v>
      </c>
      <c r="D196" s="9" t="s">
        <v>1670</v>
      </c>
      <c r="E196" s="8" t="s">
        <v>1640</v>
      </c>
      <c r="F196" s="12">
        <v>795069.66</v>
      </c>
      <c r="G196" s="12">
        <v>0</v>
      </c>
      <c r="H196" s="12">
        <v>-795069.66</v>
      </c>
      <c r="I196" s="9" t="s">
        <v>1639</v>
      </c>
    </row>
    <row r="197">
      <c r="A197" s="8" t="s">
        <v>905</v>
      </c>
      <c r="B197" s="8" t="s">
        <v>370</v>
      </c>
      <c r="C197" s="9" t="s">
        <v>1654</v>
      </c>
      <c r="D197" s="9" t="s">
        <v>1670</v>
      </c>
      <c r="E197" s="8" t="s">
        <v>1641</v>
      </c>
      <c r="F197" s="12">
        <v>795069.66</v>
      </c>
      <c r="G197" s="12">
        <v>0</v>
      </c>
      <c r="H197" s="12">
        <v>-795069.66</v>
      </c>
      <c r="I197" s="9" t="s">
        <v>1639</v>
      </c>
    </row>
    <row r="198">
      <c r="A198" s="8" t="s">
        <v>905</v>
      </c>
      <c r="B198" s="8" t="s">
        <v>370</v>
      </c>
      <c r="C198" s="9" t="s">
        <v>1660</v>
      </c>
      <c r="D198" s="9" t="s">
        <v>1670</v>
      </c>
      <c r="E198" s="8" t="s">
        <v>1638</v>
      </c>
      <c r="F198" s="12">
        <v>359330.18</v>
      </c>
      <c r="G198" s="12">
        <v>359330.18</v>
      </c>
      <c r="H198" s="12">
        <v>0</v>
      </c>
      <c r="I198" s="9" t="s">
        <v>1639</v>
      </c>
    </row>
    <row r="199">
      <c r="A199" s="8" t="s">
        <v>905</v>
      </c>
      <c r="B199" s="8" t="s">
        <v>370</v>
      </c>
      <c r="C199" s="9" t="s">
        <v>1660</v>
      </c>
      <c r="D199" s="9" t="s">
        <v>1670</v>
      </c>
      <c r="E199" s="8" t="s">
        <v>1640</v>
      </c>
      <c r="F199" s="12">
        <v>359330.18</v>
      </c>
      <c r="G199" s="12">
        <v>0</v>
      </c>
      <c r="H199" s="12">
        <v>-359330.18</v>
      </c>
      <c r="I199" s="9" t="s">
        <v>1639</v>
      </c>
    </row>
    <row r="200">
      <c r="A200" s="8" t="s">
        <v>905</v>
      </c>
      <c r="B200" s="8" t="s">
        <v>370</v>
      </c>
      <c r="C200" s="9" t="s">
        <v>1660</v>
      </c>
      <c r="D200" s="9" t="s">
        <v>1670</v>
      </c>
      <c r="E200" s="8" t="s">
        <v>1641</v>
      </c>
      <c r="F200" s="12">
        <v>359330.18</v>
      </c>
      <c r="G200" s="12">
        <v>0</v>
      </c>
      <c r="H200" s="12">
        <v>-359330.18</v>
      </c>
      <c r="I200" s="9" t="s">
        <v>1639</v>
      </c>
    </row>
    <row r="201">
      <c r="A201" s="8" t="s">
        <v>905</v>
      </c>
      <c r="B201" s="8" t="s">
        <v>370</v>
      </c>
      <c r="C201" s="9" t="s">
        <v>1661</v>
      </c>
      <c r="D201" s="9" t="s">
        <v>1670</v>
      </c>
      <c r="E201" s="8" t="s">
        <v>1638</v>
      </c>
      <c r="F201" s="12">
        <v>359330.18</v>
      </c>
      <c r="G201" s="12">
        <v>359330.18</v>
      </c>
      <c r="H201" s="12">
        <v>0</v>
      </c>
      <c r="I201" s="9" t="s">
        <v>1639</v>
      </c>
    </row>
    <row r="202">
      <c r="A202" s="8" t="s">
        <v>905</v>
      </c>
      <c r="B202" s="8" t="s">
        <v>370</v>
      </c>
      <c r="C202" s="9" t="s">
        <v>1661</v>
      </c>
      <c r="D202" s="9" t="s">
        <v>1670</v>
      </c>
      <c r="E202" s="8" t="s">
        <v>1640</v>
      </c>
      <c r="F202" s="12">
        <v>359330.18</v>
      </c>
      <c r="G202" s="12">
        <v>0</v>
      </c>
      <c r="H202" s="12">
        <v>-359330.18</v>
      </c>
      <c r="I202" s="9" t="s">
        <v>1639</v>
      </c>
    </row>
    <row r="203">
      <c r="A203" s="8" t="s">
        <v>905</v>
      </c>
      <c r="B203" s="8" t="s">
        <v>370</v>
      </c>
      <c r="C203" s="9" t="s">
        <v>1661</v>
      </c>
      <c r="D203" s="9" t="s">
        <v>1670</v>
      </c>
      <c r="E203" s="8" t="s">
        <v>1641</v>
      </c>
      <c r="F203" s="12">
        <v>359330.18</v>
      </c>
      <c r="G203" s="12">
        <v>0</v>
      </c>
      <c r="H203" s="12">
        <v>-359330.18</v>
      </c>
      <c r="I203" s="9" t="s">
        <v>1639</v>
      </c>
    </row>
    <row r="204">
      <c r="A204" s="8" t="s">
        <v>905</v>
      </c>
      <c r="B204" s="8" t="s">
        <v>370</v>
      </c>
      <c r="C204" s="9" t="s">
        <v>1662</v>
      </c>
      <c r="D204" s="9" t="s">
        <v>1670</v>
      </c>
      <c r="E204" s="8" t="s">
        <v>1638</v>
      </c>
      <c r="F204" s="12">
        <v>359330.18</v>
      </c>
      <c r="G204" s="12">
        <v>359330.18</v>
      </c>
      <c r="H204" s="12">
        <v>0</v>
      </c>
      <c r="I204" s="9" t="s">
        <v>1639</v>
      </c>
    </row>
    <row r="205">
      <c r="A205" s="8" t="s">
        <v>905</v>
      </c>
      <c r="B205" s="8" t="s">
        <v>370</v>
      </c>
      <c r="C205" s="9" t="s">
        <v>1662</v>
      </c>
      <c r="D205" s="9" t="s">
        <v>1670</v>
      </c>
      <c r="E205" s="8" t="s">
        <v>1640</v>
      </c>
      <c r="F205" s="12">
        <v>359330.18</v>
      </c>
      <c r="G205" s="12">
        <v>0</v>
      </c>
      <c r="H205" s="12">
        <v>-359330.18</v>
      </c>
      <c r="I205" s="9" t="s">
        <v>1639</v>
      </c>
    </row>
    <row r="206">
      <c r="A206" s="8" t="s">
        <v>905</v>
      </c>
      <c r="B206" s="8" t="s">
        <v>370</v>
      </c>
      <c r="C206" s="9" t="s">
        <v>1662</v>
      </c>
      <c r="D206" s="9" t="s">
        <v>1670</v>
      </c>
      <c r="E206" s="8" t="s">
        <v>1641</v>
      </c>
      <c r="F206" s="12">
        <v>359330.18</v>
      </c>
      <c r="G206" s="12">
        <v>0</v>
      </c>
      <c r="H206" s="12">
        <v>-359330.18</v>
      </c>
      <c r="I206" s="9" t="s">
        <v>1639</v>
      </c>
    </row>
    <row r="207">
      <c r="A207" s="8" t="s">
        <v>905</v>
      </c>
      <c r="B207" s="8" t="s">
        <v>370</v>
      </c>
      <c r="C207" s="9" t="s">
        <v>1663</v>
      </c>
      <c r="D207" s="9" t="s">
        <v>1670</v>
      </c>
      <c r="E207" s="8" t="s">
        <v>1638</v>
      </c>
      <c r="F207" s="12">
        <v>515486.38</v>
      </c>
      <c r="G207" s="12">
        <v>515486.38</v>
      </c>
      <c r="H207" s="12">
        <v>0</v>
      </c>
      <c r="I207" s="9" t="s">
        <v>1639</v>
      </c>
    </row>
    <row r="208">
      <c r="A208" s="8" t="s">
        <v>905</v>
      </c>
      <c r="B208" s="8" t="s">
        <v>370</v>
      </c>
      <c r="C208" s="9" t="s">
        <v>1663</v>
      </c>
      <c r="D208" s="9" t="s">
        <v>1670</v>
      </c>
      <c r="E208" s="8" t="s">
        <v>1640</v>
      </c>
      <c r="F208" s="12">
        <v>515486.38</v>
      </c>
      <c r="G208" s="12">
        <v>0</v>
      </c>
      <c r="H208" s="12">
        <v>-515486.38</v>
      </c>
      <c r="I208" s="9" t="s">
        <v>1639</v>
      </c>
    </row>
    <row r="209">
      <c r="A209" s="8" t="s">
        <v>905</v>
      </c>
      <c r="B209" s="8" t="s">
        <v>370</v>
      </c>
      <c r="C209" s="9" t="s">
        <v>1663</v>
      </c>
      <c r="D209" s="9" t="s">
        <v>1670</v>
      </c>
      <c r="E209" s="8" t="s">
        <v>1641</v>
      </c>
      <c r="F209" s="12">
        <v>515486.38</v>
      </c>
      <c r="G209" s="12">
        <v>0</v>
      </c>
      <c r="H209" s="12">
        <v>-515486.38</v>
      </c>
      <c r="I209" s="9" t="s">
        <v>1639</v>
      </c>
    </row>
    <row r="210">
      <c r="A210" s="8" t="s">
        <v>905</v>
      </c>
      <c r="B210" s="8" t="s">
        <v>370</v>
      </c>
      <c r="C210" s="9" t="s">
        <v>1654</v>
      </c>
      <c r="D210" s="9" t="s">
        <v>1670</v>
      </c>
      <c r="E210" s="8" t="s">
        <v>1638</v>
      </c>
      <c r="F210" s="12">
        <v>795069.66</v>
      </c>
      <c r="G210" s="12">
        <v>0</v>
      </c>
      <c r="H210" s="12">
        <v>-795069.66</v>
      </c>
      <c r="I210" s="9" t="s">
        <v>1639</v>
      </c>
    </row>
    <row r="211">
      <c r="A211" s="8" t="s">
        <v>905</v>
      </c>
      <c r="B211" s="8" t="s">
        <v>370</v>
      </c>
      <c r="C211" s="9" t="s">
        <v>1654</v>
      </c>
      <c r="D211" s="9" t="s">
        <v>1670</v>
      </c>
      <c r="E211" s="8" t="s">
        <v>1640</v>
      </c>
      <c r="F211" s="12">
        <v>0</v>
      </c>
      <c r="G211" s="12">
        <v>0</v>
      </c>
      <c r="H211" s="12">
        <v>0</v>
      </c>
      <c r="I211" s="9" t="s">
        <v>1639</v>
      </c>
    </row>
    <row r="212">
      <c r="A212" s="8" t="s">
        <v>905</v>
      </c>
      <c r="B212" s="8" t="s">
        <v>370</v>
      </c>
      <c r="C212" s="9" t="s">
        <v>1654</v>
      </c>
      <c r="D212" s="9" t="s">
        <v>1670</v>
      </c>
      <c r="E212" s="8" t="s">
        <v>1641</v>
      </c>
      <c r="F212" s="12">
        <v>0</v>
      </c>
      <c r="G212" s="12">
        <v>0</v>
      </c>
      <c r="H212" s="12">
        <v>0</v>
      </c>
      <c r="I212" s="9" t="s">
        <v>1639</v>
      </c>
    </row>
    <row r="213">
      <c r="A213" s="8" t="s">
        <v>905</v>
      </c>
      <c r="B213" s="8" t="s">
        <v>370</v>
      </c>
      <c r="C213" s="9" t="s">
        <v>1660</v>
      </c>
      <c r="D213" s="9" t="s">
        <v>1670</v>
      </c>
      <c r="E213" s="8" t="s">
        <v>1638</v>
      </c>
      <c r="F213" s="12">
        <v>359330.18</v>
      </c>
      <c r="G213" s="12">
        <v>356348.48</v>
      </c>
      <c r="H213" s="12">
        <v>-2981.7</v>
      </c>
      <c r="I213" s="9" t="s">
        <v>1639</v>
      </c>
    </row>
    <row r="214">
      <c r="A214" s="8" t="s">
        <v>905</v>
      </c>
      <c r="B214" s="8" t="s">
        <v>370</v>
      </c>
      <c r="C214" s="9" t="s">
        <v>1660</v>
      </c>
      <c r="D214" s="9" t="s">
        <v>1670</v>
      </c>
      <c r="E214" s="8" t="s">
        <v>1640</v>
      </c>
      <c r="F214" s="12">
        <v>0</v>
      </c>
      <c r="G214" s="12">
        <v>0</v>
      </c>
      <c r="H214" s="12">
        <v>0</v>
      </c>
      <c r="I214" s="9" t="s">
        <v>1639</v>
      </c>
    </row>
    <row r="215">
      <c r="A215" s="8" t="s">
        <v>905</v>
      </c>
      <c r="B215" s="8" t="s">
        <v>370</v>
      </c>
      <c r="C215" s="9" t="s">
        <v>1660</v>
      </c>
      <c r="D215" s="9" t="s">
        <v>1670</v>
      </c>
      <c r="E215" s="8" t="s">
        <v>1641</v>
      </c>
      <c r="F215" s="12">
        <v>0</v>
      </c>
      <c r="G215" s="12">
        <v>0</v>
      </c>
      <c r="H215" s="12">
        <v>0</v>
      </c>
      <c r="I215" s="9" t="s">
        <v>1639</v>
      </c>
    </row>
    <row r="216">
      <c r="A216" s="8" t="s">
        <v>905</v>
      </c>
      <c r="B216" s="8" t="s">
        <v>370</v>
      </c>
      <c r="C216" s="9" t="s">
        <v>1664</v>
      </c>
      <c r="D216" s="9" t="s">
        <v>1670</v>
      </c>
      <c r="E216" s="8" t="s">
        <v>1638</v>
      </c>
      <c r="F216" s="12">
        <v>359330.18</v>
      </c>
      <c r="G216" s="12">
        <v>359330.18</v>
      </c>
      <c r="H216" s="12">
        <v>0</v>
      </c>
      <c r="I216" s="9" t="s">
        <v>1639</v>
      </c>
    </row>
    <row r="217">
      <c r="A217" s="8" t="s">
        <v>905</v>
      </c>
      <c r="B217" s="8" t="s">
        <v>370</v>
      </c>
      <c r="C217" s="9" t="s">
        <v>1664</v>
      </c>
      <c r="D217" s="9" t="s">
        <v>1670</v>
      </c>
      <c r="E217" s="8" t="s">
        <v>1640</v>
      </c>
      <c r="F217" s="12">
        <v>359330.18</v>
      </c>
      <c r="G217" s="12">
        <v>0</v>
      </c>
      <c r="H217" s="12">
        <v>-359330.18</v>
      </c>
      <c r="I217" s="9" t="s">
        <v>1639</v>
      </c>
    </row>
    <row r="218">
      <c r="A218" s="8" t="s">
        <v>905</v>
      </c>
      <c r="B218" s="8" t="s">
        <v>370</v>
      </c>
      <c r="C218" s="9" t="s">
        <v>1664</v>
      </c>
      <c r="D218" s="9" t="s">
        <v>1670</v>
      </c>
      <c r="E218" s="8" t="s">
        <v>1641</v>
      </c>
      <c r="F218" s="12">
        <v>359330.18</v>
      </c>
      <c r="G218" s="12">
        <v>0</v>
      </c>
      <c r="H218" s="12">
        <v>-359330.18</v>
      </c>
      <c r="I218" s="9" t="s">
        <v>1639</v>
      </c>
    </row>
    <row r="219">
      <c r="A219" s="8" t="s">
        <v>905</v>
      </c>
      <c r="B219" s="8" t="s">
        <v>370</v>
      </c>
      <c r="C219" s="9" t="s">
        <v>1656</v>
      </c>
      <c r="D219" s="9" t="s">
        <v>1670</v>
      </c>
      <c r="E219" s="8" t="s">
        <v>1638</v>
      </c>
      <c r="F219" s="12">
        <v>795069.66</v>
      </c>
      <c r="G219" s="12">
        <v>438106.64</v>
      </c>
      <c r="H219" s="12">
        <v>-356963.02</v>
      </c>
      <c r="I219" s="9" t="s">
        <v>1639</v>
      </c>
    </row>
    <row r="220">
      <c r="A220" s="8" t="s">
        <v>905</v>
      </c>
      <c r="B220" s="8" t="s">
        <v>370</v>
      </c>
      <c r="C220" s="9" t="s">
        <v>1656</v>
      </c>
      <c r="D220" s="9" t="s">
        <v>1670</v>
      </c>
      <c r="E220" s="8" t="s">
        <v>1640</v>
      </c>
      <c r="F220" s="12">
        <v>0</v>
      </c>
      <c r="G220" s="12">
        <v>0</v>
      </c>
      <c r="H220" s="12">
        <v>0</v>
      </c>
      <c r="I220" s="9" t="s">
        <v>1639</v>
      </c>
    </row>
    <row r="221">
      <c r="A221" s="8" t="s">
        <v>905</v>
      </c>
      <c r="B221" s="8" t="s">
        <v>370</v>
      </c>
      <c r="C221" s="9" t="s">
        <v>1656</v>
      </c>
      <c r="D221" s="9" t="s">
        <v>1670</v>
      </c>
      <c r="E221" s="8" t="s">
        <v>1641</v>
      </c>
      <c r="F221" s="12">
        <v>0</v>
      </c>
      <c r="G221" s="12">
        <v>0</v>
      </c>
      <c r="H221" s="12">
        <v>0</v>
      </c>
      <c r="I221" s="9" t="s">
        <v>1639</v>
      </c>
    </row>
    <row r="222">
      <c r="A222" s="8" t="s">
        <v>905</v>
      </c>
      <c r="B222" s="8" t="s">
        <v>370</v>
      </c>
      <c r="C222" s="9" t="s">
        <v>1657</v>
      </c>
      <c r="D222" s="9" t="s">
        <v>1670</v>
      </c>
      <c r="E222" s="8" t="s">
        <v>1638</v>
      </c>
      <c r="F222" s="12">
        <v>359330.2</v>
      </c>
      <c r="G222" s="12">
        <v>359330.2</v>
      </c>
      <c r="H222" s="12">
        <v>0</v>
      </c>
      <c r="I222" s="9" t="s">
        <v>1639</v>
      </c>
    </row>
    <row r="223">
      <c r="A223" s="8" t="s">
        <v>905</v>
      </c>
      <c r="B223" s="8" t="s">
        <v>370</v>
      </c>
      <c r="C223" s="9" t="s">
        <v>1657</v>
      </c>
      <c r="D223" s="9" t="s">
        <v>1670</v>
      </c>
      <c r="E223" s="8" t="s">
        <v>1640</v>
      </c>
      <c r="F223" s="12">
        <v>359330.2</v>
      </c>
      <c r="G223" s="12">
        <v>0</v>
      </c>
      <c r="H223" s="12">
        <v>-359330.2</v>
      </c>
      <c r="I223" s="9" t="s">
        <v>1639</v>
      </c>
    </row>
    <row r="224">
      <c r="A224" s="8" t="s">
        <v>905</v>
      </c>
      <c r="B224" s="8" t="s">
        <v>370</v>
      </c>
      <c r="C224" s="9" t="s">
        <v>1657</v>
      </c>
      <c r="D224" s="9" t="s">
        <v>1670</v>
      </c>
      <c r="E224" s="8" t="s">
        <v>1641</v>
      </c>
      <c r="F224" s="12">
        <v>359330.2</v>
      </c>
      <c r="G224" s="12">
        <v>0</v>
      </c>
      <c r="H224" s="12">
        <v>-359330.2</v>
      </c>
      <c r="I224" s="9" t="s">
        <v>1639</v>
      </c>
    </row>
    <row r="225">
      <c r="A225" s="8" t="s">
        <v>905</v>
      </c>
      <c r="B225" s="8" t="s">
        <v>370</v>
      </c>
      <c r="C225" s="9" t="s">
        <v>1656</v>
      </c>
      <c r="D225" s="9" t="s">
        <v>1670</v>
      </c>
      <c r="E225" s="8" t="s">
        <v>1638</v>
      </c>
      <c r="F225" s="12">
        <v>795069.66</v>
      </c>
      <c r="G225" s="12">
        <v>795069.66</v>
      </c>
      <c r="H225" s="12">
        <v>0</v>
      </c>
      <c r="I225" s="9" t="s">
        <v>1639</v>
      </c>
    </row>
    <row r="226">
      <c r="A226" s="8" t="s">
        <v>905</v>
      </c>
      <c r="B226" s="8" t="s">
        <v>370</v>
      </c>
      <c r="C226" s="9" t="s">
        <v>1656</v>
      </c>
      <c r="D226" s="9" t="s">
        <v>1670</v>
      </c>
      <c r="E226" s="8" t="s">
        <v>1640</v>
      </c>
      <c r="F226" s="12">
        <v>795069.66</v>
      </c>
      <c r="G226" s="12">
        <v>0</v>
      </c>
      <c r="H226" s="12">
        <v>-795069.66</v>
      </c>
      <c r="I226" s="9" t="s">
        <v>1639</v>
      </c>
    </row>
    <row r="227">
      <c r="A227" s="8" t="s">
        <v>905</v>
      </c>
      <c r="B227" s="8" t="s">
        <v>370</v>
      </c>
      <c r="C227" s="9" t="s">
        <v>1656</v>
      </c>
      <c r="D227" s="9" t="s">
        <v>1670</v>
      </c>
      <c r="E227" s="8" t="s">
        <v>1641</v>
      </c>
      <c r="F227" s="12">
        <v>795069.66</v>
      </c>
      <c r="G227" s="12">
        <v>0</v>
      </c>
      <c r="H227" s="12">
        <v>-795069.66</v>
      </c>
      <c r="I227" s="9" t="s">
        <v>1639</v>
      </c>
    </row>
    <row r="228">
      <c r="A228" s="8" t="s">
        <v>921</v>
      </c>
      <c r="B228" s="8" t="s">
        <v>276</v>
      </c>
      <c r="C228" s="9" t="s">
        <v>1658</v>
      </c>
      <c r="D228" s="9" t="s">
        <v>1671</v>
      </c>
      <c r="E228" s="8" t="s">
        <v>1638</v>
      </c>
      <c r="F228" s="12">
        <v>19838.72</v>
      </c>
      <c r="G228" s="12">
        <v>19838.72</v>
      </c>
      <c r="H228" s="12">
        <v>0</v>
      </c>
      <c r="I228" s="9" t="s">
        <v>1639</v>
      </c>
    </row>
    <row r="229">
      <c r="A229" s="8" t="s">
        <v>921</v>
      </c>
      <c r="B229" s="8" t="s">
        <v>276</v>
      </c>
      <c r="C229" s="9" t="s">
        <v>1658</v>
      </c>
      <c r="D229" s="9" t="s">
        <v>1671</v>
      </c>
      <c r="E229" s="8" t="s">
        <v>1640</v>
      </c>
      <c r="F229" s="12">
        <v>19838.72</v>
      </c>
      <c r="G229" s="12">
        <v>0</v>
      </c>
      <c r="H229" s="12">
        <v>-19838.72</v>
      </c>
      <c r="I229" s="9" t="s">
        <v>1639</v>
      </c>
    </row>
    <row r="230">
      <c r="A230" s="8" t="s">
        <v>921</v>
      </c>
      <c r="B230" s="8" t="s">
        <v>276</v>
      </c>
      <c r="C230" s="9" t="s">
        <v>1658</v>
      </c>
      <c r="D230" s="9" t="s">
        <v>1671</v>
      </c>
      <c r="E230" s="8" t="s">
        <v>1641</v>
      </c>
      <c r="F230" s="12">
        <v>19838.72</v>
      </c>
      <c r="G230" s="12">
        <v>0</v>
      </c>
      <c r="H230" s="12">
        <v>-19838.72</v>
      </c>
      <c r="I230" s="9" t="s">
        <v>1639</v>
      </c>
    </row>
    <row r="231">
      <c r="A231" s="8" t="s">
        <v>921</v>
      </c>
      <c r="B231" s="8" t="s">
        <v>276</v>
      </c>
      <c r="C231" s="9" t="s">
        <v>1663</v>
      </c>
      <c r="D231" s="9" t="s">
        <v>1671</v>
      </c>
      <c r="E231" s="8" t="s">
        <v>1638</v>
      </c>
      <c r="F231" s="12">
        <v>85779.6</v>
      </c>
      <c r="G231" s="12">
        <v>61905.16</v>
      </c>
      <c r="H231" s="12">
        <v>-23874.44</v>
      </c>
      <c r="I231" s="9" t="s">
        <v>1639</v>
      </c>
    </row>
    <row r="232">
      <c r="A232" s="8" t="s">
        <v>921</v>
      </c>
      <c r="B232" s="8" t="s">
        <v>276</v>
      </c>
      <c r="C232" s="9" t="s">
        <v>1663</v>
      </c>
      <c r="D232" s="9" t="s">
        <v>1671</v>
      </c>
      <c r="E232" s="8" t="s">
        <v>1640</v>
      </c>
      <c r="F232" s="12">
        <v>0</v>
      </c>
      <c r="G232" s="12">
        <v>0</v>
      </c>
      <c r="H232" s="12">
        <v>0</v>
      </c>
      <c r="I232" s="9" t="s">
        <v>1639</v>
      </c>
    </row>
    <row r="233">
      <c r="A233" s="8" t="s">
        <v>921</v>
      </c>
      <c r="B233" s="8" t="s">
        <v>276</v>
      </c>
      <c r="C233" s="9" t="s">
        <v>1663</v>
      </c>
      <c r="D233" s="9" t="s">
        <v>1671</v>
      </c>
      <c r="E233" s="8" t="s">
        <v>1641</v>
      </c>
      <c r="F233" s="12">
        <v>0</v>
      </c>
      <c r="G233" s="12">
        <v>0</v>
      </c>
      <c r="H233" s="12">
        <v>0</v>
      </c>
      <c r="I233" s="9" t="s">
        <v>1639</v>
      </c>
    </row>
    <row r="234">
      <c r="A234" s="8" t="s">
        <v>921</v>
      </c>
      <c r="B234" s="8" t="s">
        <v>276</v>
      </c>
      <c r="C234" s="9" t="s">
        <v>1663</v>
      </c>
      <c r="D234" s="9" t="s">
        <v>1671</v>
      </c>
      <c r="E234" s="8" t="s">
        <v>1638</v>
      </c>
      <c r="F234" s="12">
        <v>85779.6</v>
      </c>
      <c r="G234" s="12">
        <v>85779.6</v>
      </c>
      <c r="H234" s="12">
        <v>0</v>
      </c>
      <c r="I234" s="9" t="s">
        <v>1639</v>
      </c>
    </row>
    <row r="235">
      <c r="A235" s="8" t="s">
        <v>921</v>
      </c>
      <c r="B235" s="8" t="s">
        <v>276</v>
      </c>
      <c r="C235" s="9" t="s">
        <v>1663</v>
      </c>
      <c r="D235" s="9" t="s">
        <v>1671</v>
      </c>
      <c r="E235" s="8" t="s">
        <v>1640</v>
      </c>
      <c r="F235" s="12">
        <v>85779.6</v>
      </c>
      <c r="G235" s="12">
        <v>0</v>
      </c>
      <c r="H235" s="12">
        <v>-85779.6</v>
      </c>
      <c r="I235" s="9" t="s">
        <v>1639</v>
      </c>
    </row>
    <row r="236">
      <c r="A236" s="8" t="s">
        <v>921</v>
      </c>
      <c r="B236" s="8" t="s">
        <v>276</v>
      </c>
      <c r="C236" s="9" t="s">
        <v>1663</v>
      </c>
      <c r="D236" s="9" t="s">
        <v>1671</v>
      </c>
      <c r="E236" s="8" t="s">
        <v>1641</v>
      </c>
      <c r="F236" s="12">
        <v>85779.6</v>
      </c>
      <c r="G236" s="12">
        <v>0</v>
      </c>
      <c r="H236" s="12">
        <v>-85779.6</v>
      </c>
      <c r="I236" s="9" t="s">
        <v>1639</v>
      </c>
    </row>
    <row r="237">
      <c r="A237" s="8" t="s">
        <v>921</v>
      </c>
      <c r="B237" s="8" t="s">
        <v>276</v>
      </c>
      <c r="C237" s="9" t="s">
        <v>1656</v>
      </c>
      <c r="D237" s="9" t="s">
        <v>1671</v>
      </c>
      <c r="E237" s="8" t="s">
        <v>1638</v>
      </c>
      <c r="F237" s="12">
        <v>9919.36</v>
      </c>
      <c r="G237" s="12">
        <v>9919.36</v>
      </c>
      <c r="H237" s="12">
        <v>0</v>
      </c>
      <c r="I237" s="9" t="s">
        <v>1639</v>
      </c>
    </row>
    <row r="238">
      <c r="A238" s="8" t="s">
        <v>921</v>
      </c>
      <c r="B238" s="8" t="s">
        <v>276</v>
      </c>
      <c r="C238" s="9" t="s">
        <v>1656</v>
      </c>
      <c r="D238" s="9" t="s">
        <v>1671</v>
      </c>
      <c r="E238" s="8" t="s">
        <v>1640</v>
      </c>
      <c r="F238" s="12">
        <v>9919.36</v>
      </c>
      <c r="G238" s="12">
        <v>0</v>
      </c>
      <c r="H238" s="12">
        <v>-9919.36</v>
      </c>
      <c r="I238" s="9" t="s">
        <v>1639</v>
      </c>
    </row>
    <row r="239">
      <c r="A239" s="8" t="s">
        <v>921</v>
      </c>
      <c r="B239" s="8" t="s">
        <v>276</v>
      </c>
      <c r="C239" s="9" t="s">
        <v>1656</v>
      </c>
      <c r="D239" s="9" t="s">
        <v>1671</v>
      </c>
      <c r="E239" s="8" t="s">
        <v>1641</v>
      </c>
      <c r="F239" s="12">
        <v>9919.36</v>
      </c>
      <c r="G239" s="12">
        <v>0</v>
      </c>
      <c r="H239" s="12">
        <v>-9919.36</v>
      </c>
      <c r="I239" s="9" t="s">
        <v>1639</v>
      </c>
    </row>
    <row r="240">
      <c r="A240" s="8" t="s">
        <v>921</v>
      </c>
      <c r="B240" s="8" t="s">
        <v>276</v>
      </c>
      <c r="C240" s="9" t="s">
        <v>1654</v>
      </c>
      <c r="D240" s="9" t="s">
        <v>1671</v>
      </c>
      <c r="E240" s="8" t="s">
        <v>1638</v>
      </c>
      <c r="F240" s="12">
        <v>9919.86</v>
      </c>
      <c r="G240" s="12">
        <v>9919.86</v>
      </c>
      <c r="H240" s="12">
        <v>0</v>
      </c>
      <c r="I240" s="9" t="s">
        <v>1639</v>
      </c>
    </row>
    <row r="241">
      <c r="A241" s="8" t="s">
        <v>921</v>
      </c>
      <c r="B241" s="8" t="s">
        <v>276</v>
      </c>
      <c r="C241" s="9" t="s">
        <v>1654</v>
      </c>
      <c r="D241" s="9" t="s">
        <v>1671</v>
      </c>
      <c r="E241" s="8" t="s">
        <v>1640</v>
      </c>
      <c r="F241" s="12">
        <v>9919.86</v>
      </c>
      <c r="G241" s="12">
        <v>0</v>
      </c>
      <c r="H241" s="12">
        <v>-9919.86</v>
      </c>
      <c r="I241" s="9" t="s">
        <v>1639</v>
      </c>
    </row>
    <row r="242">
      <c r="A242" s="8" t="s">
        <v>921</v>
      </c>
      <c r="B242" s="8" t="s">
        <v>276</v>
      </c>
      <c r="C242" s="9" t="s">
        <v>1654</v>
      </c>
      <c r="D242" s="9" t="s">
        <v>1671</v>
      </c>
      <c r="E242" s="8" t="s">
        <v>1641</v>
      </c>
      <c r="F242" s="12">
        <v>9919.86</v>
      </c>
      <c r="G242" s="12">
        <v>0</v>
      </c>
      <c r="H242" s="12">
        <v>-9919.86</v>
      </c>
      <c r="I242" s="9" t="s">
        <v>1639</v>
      </c>
    </row>
    <row r="243">
      <c r="A243" s="8" t="s">
        <v>927</v>
      </c>
      <c r="B243" s="8" t="s">
        <v>276</v>
      </c>
      <c r="C243" s="9" t="s">
        <v>1662</v>
      </c>
      <c r="D243" s="9" t="s">
        <v>1672</v>
      </c>
      <c r="E243" s="8" t="s">
        <v>1638</v>
      </c>
      <c r="F243" s="12">
        <v>87383.76</v>
      </c>
      <c r="G243" s="12">
        <v>187383.76</v>
      </c>
      <c r="H243" s="12">
        <v>100000</v>
      </c>
      <c r="I243" s="9" t="s">
        <v>1639</v>
      </c>
    </row>
    <row r="244">
      <c r="A244" s="8" t="s">
        <v>927</v>
      </c>
      <c r="B244" s="8" t="s">
        <v>276</v>
      </c>
      <c r="C244" s="9" t="s">
        <v>1662</v>
      </c>
      <c r="D244" s="9" t="s">
        <v>1672</v>
      </c>
      <c r="E244" s="8" t="s">
        <v>1640</v>
      </c>
      <c r="F244" s="12">
        <v>0</v>
      </c>
      <c r="G244" s="12">
        <v>0</v>
      </c>
      <c r="H244" s="12">
        <v>0</v>
      </c>
      <c r="I244" s="9" t="s">
        <v>1639</v>
      </c>
    </row>
    <row r="245">
      <c r="A245" s="8" t="s">
        <v>927</v>
      </c>
      <c r="B245" s="8" t="s">
        <v>276</v>
      </c>
      <c r="C245" s="9" t="s">
        <v>1662</v>
      </c>
      <c r="D245" s="9" t="s">
        <v>1672</v>
      </c>
      <c r="E245" s="8" t="s">
        <v>1641</v>
      </c>
      <c r="F245" s="12">
        <v>0</v>
      </c>
      <c r="G245" s="12">
        <v>0</v>
      </c>
      <c r="H245" s="12">
        <v>0</v>
      </c>
      <c r="I245" s="9" t="s">
        <v>1639</v>
      </c>
    </row>
    <row r="246">
      <c r="A246" s="8" t="s">
        <v>927</v>
      </c>
      <c r="B246" s="8" t="s">
        <v>276</v>
      </c>
      <c r="C246" s="9" t="s">
        <v>1664</v>
      </c>
      <c r="D246" s="9" t="s">
        <v>1672</v>
      </c>
      <c r="E246" s="8" t="s">
        <v>1638</v>
      </c>
      <c r="F246" s="12">
        <v>187383.76</v>
      </c>
      <c r="G246" s="12">
        <v>191433.76</v>
      </c>
      <c r="H246" s="12">
        <v>4050</v>
      </c>
      <c r="I246" s="9" t="s">
        <v>1639</v>
      </c>
    </row>
    <row r="247">
      <c r="A247" s="8" t="s">
        <v>927</v>
      </c>
      <c r="B247" s="8" t="s">
        <v>276</v>
      </c>
      <c r="C247" s="9" t="s">
        <v>1664</v>
      </c>
      <c r="D247" s="9" t="s">
        <v>1672</v>
      </c>
      <c r="E247" s="8" t="s">
        <v>1640</v>
      </c>
      <c r="F247" s="12">
        <v>0</v>
      </c>
      <c r="G247" s="12">
        <v>0</v>
      </c>
      <c r="H247" s="12">
        <v>0</v>
      </c>
      <c r="I247" s="9" t="s">
        <v>1639</v>
      </c>
    </row>
    <row r="248">
      <c r="A248" s="8" t="s">
        <v>927</v>
      </c>
      <c r="B248" s="8" t="s">
        <v>276</v>
      </c>
      <c r="C248" s="9" t="s">
        <v>1664</v>
      </c>
      <c r="D248" s="9" t="s">
        <v>1672</v>
      </c>
      <c r="E248" s="8" t="s">
        <v>1641</v>
      </c>
      <c r="F248" s="12">
        <v>0</v>
      </c>
      <c r="G248" s="12">
        <v>0</v>
      </c>
      <c r="H248" s="12">
        <v>0</v>
      </c>
      <c r="I248" s="9" t="s">
        <v>1639</v>
      </c>
    </row>
    <row r="249">
      <c r="A249" s="8" t="s">
        <v>927</v>
      </c>
      <c r="B249" s="8" t="s">
        <v>276</v>
      </c>
      <c r="C249" s="9" t="s">
        <v>1658</v>
      </c>
      <c r="D249" s="9" t="s">
        <v>1672</v>
      </c>
      <c r="E249" s="8" t="s">
        <v>1638</v>
      </c>
      <c r="F249" s="12">
        <v>226830.33</v>
      </c>
      <c r="G249" s="12">
        <v>226830.33</v>
      </c>
      <c r="H249" s="12">
        <v>0</v>
      </c>
      <c r="I249" s="9" t="s">
        <v>1673</v>
      </c>
    </row>
    <row r="250">
      <c r="A250" s="8" t="s">
        <v>927</v>
      </c>
      <c r="B250" s="8" t="s">
        <v>276</v>
      </c>
      <c r="C250" s="9" t="s">
        <v>1658</v>
      </c>
      <c r="D250" s="9" t="s">
        <v>1672</v>
      </c>
      <c r="E250" s="8" t="s">
        <v>1640</v>
      </c>
      <c r="F250" s="12">
        <v>226827.01</v>
      </c>
      <c r="G250" s="12">
        <v>0</v>
      </c>
      <c r="H250" s="12">
        <v>-226827.01</v>
      </c>
      <c r="I250" s="9" t="s">
        <v>1673</v>
      </c>
    </row>
    <row r="251">
      <c r="A251" s="8" t="s">
        <v>927</v>
      </c>
      <c r="B251" s="8" t="s">
        <v>276</v>
      </c>
      <c r="C251" s="9" t="s">
        <v>1658</v>
      </c>
      <c r="D251" s="9" t="s">
        <v>1672</v>
      </c>
      <c r="E251" s="8" t="s">
        <v>1641</v>
      </c>
      <c r="F251" s="12">
        <v>226827.01</v>
      </c>
      <c r="G251" s="12">
        <v>0</v>
      </c>
      <c r="H251" s="12">
        <v>-226827.01</v>
      </c>
      <c r="I251" s="9" t="s">
        <v>1673</v>
      </c>
    </row>
    <row r="252">
      <c r="A252" s="8" t="s">
        <v>927</v>
      </c>
      <c r="B252" s="8" t="s">
        <v>276</v>
      </c>
      <c r="C252" s="9" t="s">
        <v>1662</v>
      </c>
      <c r="D252" s="9" t="s">
        <v>1672</v>
      </c>
      <c r="E252" s="8" t="s">
        <v>1638</v>
      </c>
      <c r="F252" s="12">
        <v>87383.76</v>
      </c>
      <c r="G252" s="12">
        <v>87383.76</v>
      </c>
      <c r="H252" s="12">
        <v>0</v>
      </c>
      <c r="I252" s="9" t="s">
        <v>1639</v>
      </c>
    </row>
    <row r="253">
      <c r="A253" s="8" t="s">
        <v>927</v>
      </c>
      <c r="B253" s="8" t="s">
        <v>276</v>
      </c>
      <c r="C253" s="9" t="s">
        <v>1662</v>
      </c>
      <c r="D253" s="9" t="s">
        <v>1672</v>
      </c>
      <c r="E253" s="8" t="s">
        <v>1640</v>
      </c>
      <c r="F253" s="12">
        <v>187384.06</v>
      </c>
      <c r="G253" s="12">
        <v>0</v>
      </c>
      <c r="H253" s="12">
        <v>-187384.06</v>
      </c>
      <c r="I253" s="9" t="s">
        <v>1639</v>
      </c>
    </row>
    <row r="254">
      <c r="A254" s="8" t="s">
        <v>927</v>
      </c>
      <c r="B254" s="8" t="s">
        <v>276</v>
      </c>
      <c r="C254" s="9" t="s">
        <v>1662</v>
      </c>
      <c r="D254" s="9" t="s">
        <v>1672</v>
      </c>
      <c r="E254" s="8" t="s">
        <v>1641</v>
      </c>
      <c r="F254" s="12">
        <v>187384.06</v>
      </c>
      <c r="G254" s="12">
        <v>0</v>
      </c>
      <c r="H254" s="12">
        <v>-187384.06</v>
      </c>
      <c r="I254" s="9" t="s">
        <v>1639</v>
      </c>
    </row>
    <row r="255">
      <c r="A255" s="8" t="s">
        <v>927</v>
      </c>
      <c r="B255" s="8" t="s">
        <v>276</v>
      </c>
      <c r="C255" s="9" t="s">
        <v>1654</v>
      </c>
      <c r="D255" s="9" t="s">
        <v>1672</v>
      </c>
      <c r="E255" s="8" t="s">
        <v>1638</v>
      </c>
      <c r="F255" s="12">
        <v>226830.33</v>
      </c>
      <c r="G255" s="12">
        <v>226830.33</v>
      </c>
      <c r="H255" s="12">
        <v>0</v>
      </c>
      <c r="I255" s="9" t="s">
        <v>1639</v>
      </c>
    </row>
    <row r="256">
      <c r="A256" s="8" t="s">
        <v>927</v>
      </c>
      <c r="B256" s="8" t="s">
        <v>276</v>
      </c>
      <c r="C256" s="9" t="s">
        <v>1654</v>
      </c>
      <c r="D256" s="9" t="s">
        <v>1672</v>
      </c>
      <c r="E256" s="8" t="s">
        <v>1640</v>
      </c>
      <c r="F256" s="12">
        <v>226826.99</v>
      </c>
      <c r="G256" s="12">
        <v>0</v>
      </c>
      <c r="H256" s="12">
        <v>-226826.99</v>
      </c>
      <c r="I256" s="9" t="s">
        <v>1639</v>
      </c>
    </row>
    <row r="257">
      <c r="A257" s="8" t="s">
        <v>927</v>
      </c>
      <c r="B257" s="8" t="s">
        <v>276</v>
      </c>
      <c r="C257" s="9" t="s">
        <v>1654</v>
      </c>
      <c r="D257" s="9" t="s">
        <v>1672</v>
      </c>
      <c r="E257" s="8" t="s">
        <v>1641</v>
      </c>
      <c r="F257" s="12">
        <v>226826.99</v>
      </c>
      <c r="G257" s="12">
        <v>0</v>
      </c>
      <c r="H257" s="12">
        <v>-226826.99</v>
      </c>
      <c r="I257" s="9" t="s">
        <v>1639</v>
      </c>
    </row>
    <row r="258">
      <c r="A258" s="8" t="s">
        <v>927</v>
      </c>
      <c r="B258" s="8" t="s">
        <v>276</v>
      </c>
      <c r="C258" s="9" t="s">
        <v>1661</v>
      </c>
      <c r="D258" s="9" t="s">
        <v>1672</v>
      </c>
      <c r="E258" s="8" t="s">
        <v>1638</v>
      </c>
      <c r="F258" s="12">
        <v>187383.76</v>
      </c>
      <c r="G258" s="12">
        <v>187383.76</v>
      </c>
      <c r="H258" s="12">
        <v>0</v>
      </c>
      <c r="I258" s="9" t="s">
        <v>1639</v>
      </c>
    </row>
    <row r="259">
      <c r="A259" s="8" t="s">
        <v>927</v>
      </c>
      <c r="B259" s="8" t="s">
        <v>276</v>
      </c>
      <c r="C259" s="9" t="s">
        <v>1661</v>
      </c>
      <c r="D259" s="9" t="s">
        <v>1672</v>
      </c>
      <c r="E259" s="8" t="s">
        <v>1640</v>
      </c>
      <c r="F259" s="12">
        <v>187384.06</v>
      </c>
      <c r="G259" s="12">
        <v>0</v>
      </c>
      <c r="H259" s="12">
        <v>-187384.06</v>
      </c>
      <c r="I259" s="9" t="s">
        <v>1639</v>
      </c>
    </row>
    <row r="260">
      <c r="A260" s="8" t="s">
        <v>927</v>
      </c>
      <c r="B260" s="8" t="s">
        <v>276</v>
      </c>
      <c r="C260" s="9" t="s">
        <v>1661</v>
      </c>
      <c r="D260" s="9" t="s">
        <v>1672</v>
      </c>
      <c r="E260" s="8" t="s">
        <v>1641</v>
      </c>
      <c r="F260" s="12">
        <v>187384.06</v>
      </c>
      <c r="G260" s="12">
        <v>0</v>
      </c>
      <c r="H260" s="12">
        <v>-187384.06</v>
      </c>
      <c r="I260" s="9" t="s">
        <v>1639</v>
      </c>
    </row>
    <row r="261">
      <c r="A261" s="8" t="s">
        <v>927</v>
      </c>
      <c r="B261" s="8" t="s">
        <v>276</v>
      </c>
      <c r="C261" s="9" t="s">
        <v>1659</v>
      </c>
      <c r="D261" s="9" t="s">
        <v>1672</v>
      </c>
      <c r="E261" s="8" t="s">
        <v>1638</v>
      </c>
      <c r="F261" s="12">
        <v>210087.93</v>
      </c>
      <c r="G261" s="12">
        <v>210087.93</v>
      </c>
      <c r="H261" s="12">
        <v>0</v>
      </c>
      <c r="I261" s="9" t="s">
        <v>1639</v>
      </c>
    </row>
    <row r="262">
      <c r="A262" s="8" t="s">
        <v>927</v>
      </c>
      <c r="B262" s="8" t="s">
        <v>276</v>
      </c>
      <c r="C262" s="9" t="s">
        <v>1659</v>
      </c>
      <c r="D262" s="9" t="s">
        <v>1672</v>
      </c>
      <c r="E262" s="8" t="s">
        <v>1640</v>
      </c>
      <c r="F262" s="12">
        <v>210087.93</v>
      </c>
      <c r="G262" s="12">
        <v>0</v>
      </c>
      <c r="H262" s="12">
        <v>-210087.93</v>
      </c>
      <c r="I262" s="9" t="s">
        <v>1639</v>
      </c>
    </row>
    <row r="263">
      <c r="A263" s="8" t="s">
        <v>927</v>
      </c>
      <c r="B263" s="8" t="s">
        <v>276</v>
      </c>
      <c r="C263" s="9" t="s">
        <v>1659</v>
      </c>
      <c r="D263" s="9" t="s">
        <v>1672</v>
      </c>
      <c r="E263" s="8" t="s">
        <v>1641</v>
      </c>
      <c r="F263" s="12">
        <v>210087.93</v>
      </c>
      <c r="G263" s="12">
        <v>0</v>
      </c>
      <c r="H263" s="12">
        <v>-210087.93</v>
      </c>
      <c r="I263" s="9" t="s">
        <v>1639</v>
      </c>
    </row>
    <row r="264">
      <c r="A264" s="8" t="s">
        <v>927</v>
      </c>
      <c r="B264" s="8" t="s">
        <v>276</v>
      </c>
      <c r="C264" s="9" t="s">
        <v>1656</v>
      </c>
      <c r="D264" s="9" t="s">
        <v>1672</v>
      </c>
      <c r="E264" s="8" t="s">
        <v>1638</v>
      </c>
      <c r="F264" s="12">
        <v>226830.33</v>
      </c>
      <c r="G264" s="12">
        <v>226830.33</v>
      </c>
      <c r="H264" s="12">
        <v>0</v>
      </c>
      <c r="I264" s="9" t="s">
        <v>1639</v>
      </c>
    </row>
    <row r="265">
      <c r="A265" s="8" t="s">
        <v>927</v>
      </c>
      <c r="B265" s="8" t="s">
        <v>276</v>
      </c>
      <c r="C265" s="9" t="s">
        <v>1656</v>
      </c>
      <c r="D265" s="9" t="s">
        <v>1672</v>
      </c>
      <c r="E265" s="8" t="s">
        <v>1640</v>
      </c>
      <c r="F265" s="12">
        <v>226826.99</v>
      </c>
      <c r="G265" s="12">
        <v>0</v>
      </c>
      <c r="H265" s="12">
        <v>-226826.99</v>
      </c>
      <c r="I265" s="9" t="s">
        <v>1639</v>
      </c>
    </row>
    <row r="266">
      <c r="A266" s="8" t="s">
        <v>927</v>
      </c>
      <c r="B266" s="8" t="s">
        <v>276</v>
      </c>
      <c r="C266" s="9" t="s">
        <v>1656</v>
      </c>
      <c r="D266" s="9" t="s">
        <v>1672</v>
      </c>
      <c r="E266" s="8" t="s">
        <v>1641</v>
      </c>
      <c r="F266" s="12">
        <v>226826.99</v>
      </c>
      <c r="G266" s="12">
        <v>0</v>
      </c>
      <c r="H266" s="12">
        <v>-226826.99</v>
      </c>
      <c r="I266" s="9" t="s">
        <v>1639</v>
      </c>
    </row>
    <row r="267">
      <c r="A267" s="8" t="s">
        <v>927</v>
      </c>
      <c r="B267" s="8" t="s">
        <v>276</v>
      </c>
      <c r="C267" s="9" t="s">
        <v>1658</v>
      </c>
      <c r="D267" s="9" t="s">
        <v>1672</v>
      </c>
      <c r="E267" s="8" t="s">
        <v>1638</v>
      </c>
      <c r="F267" s="12">
        <v>226830.33</v>
      </c>
      <c r="G267" s="12">
        <v>526902.58</v>
      </c>
      <c r="H267" s="12">
        <v>300072.25</v>
      </c>
      <c r="I267" s="9" t="s">
        <v>1639</v>
      </c>
    </row>
    <row r="268">
      <c r="A268" s="8" t="s">
        <v>927</v>
      </c>
      <c r="B268" s="8" t="s">
        <v>276</v>
      </c>
      <c r="C268" s="9" t="s">
        <v>1658</v>
      </c>
      <c r="D268" s="9" t="s">
        <v>1672</v>
      </c>
      <c r="E268" s="8" t="s">
        <v>1640</v>
      </c>
      <c r="F268" s="12">
        <v>0</v>
      </c>
      <c r="G268" s="12">
        <v>0</v>
      </c>
      <c r="H268" s="12">
        <v>0</v>
      </c>
      <c r="I268" s="9" t="s">
        <v>1639</v>
      </c>
    </row>
    <row r="269">
      <c r="A269" s="8" t="s">
        <v>927</v>
      </c>
      <c r="B269" s="8" t="s">
        <v>276</v>
      </c>
      <c r="C269" s="9" t="s">
        <v>1658</v>
      </c>
      <c r="D269" s="9" t="s">
        <v>1672</v>
      </c>
      <c r="E269" s="8" t="s">
        <v>1641</v>
      </c>
      <c r="F269" s="12">
        <v>0</v>
      </c>
      <c r="G269" s="12">
        <v>0</v>
      </c>
      <c r="H269" s="12">
        <v>0</v>
      </c>
      <c r="I269" s="9" t="s">
        <v>1639</v>
      </c>
    </row>
    <row r="270">
      <c r="A270" s="8" t="s">
        <v>927</v>
      </c>
      <c r="B270" s="8" t="s">
        <v>276</v>
      </c>
      <c r="C270" s="9" t="s">
        <v>1660</v>
      </c>
      <c r="D270" s="9" t="s">
        <v>1672</v>
      </c>
      <c r="E270" s="8" t="s">
        <v>1638</v>
      </c>
      <c r="F270" s="12">
        <v>187383.76</v>
      </c>
      <c r="G270" s="12">
        <v>187383.76</v>
      </c>
      <c r="H270" s="12">
        <v>0</v>
      </c>
      <c r="I270" s="9" t="s">
        <v>1639</v>
      </c>
    </row>
    <row r="271">
      <c r="A271" s="8" t="s">
        <v>927</v>
      </c>
      <c r="B271" s="8" t="s">
        <v>276</v>
      </c>
      <c r="C271" s="9" t="s">
        <v>1660</v>
      </c>
      <c r="D271" s="9" t="s">
        <v>1672</v>
      </c>
      <c r="E271" s="8" t="s">
        <v>1640</v>
      </c>
      <c r="F271" s="12">
        <v>187384.06</v>
      </c>
      <c r="G271" s="12">
        <v>0</v>
      </c>
      <c r="H271" s="12">
        <v>-187384.06</v>
      </c>
      <c r="I271" s="9" t="s">
        <v>1639</v>
      </c>
    </row>
    <row r="272">
      <c r="A272" s="8" t="s">
        <v>927</v>
      </c>
      <c r="B272" s="8" t="s">
        <v>276</v>
      </c>
      <c r="C272" s="9" t="s">
        <v>1660</v>
      </c>
      <c r="D272" s="9" t="s">
        <v>1672</v>
      </c>
      <c r="E272" s="8" t="s">
        <v>1641</v>
      </c>
      <c r="F272" s="12">
        <v>187384.06</v>
      </c>
      <c r="G272" s="12">
        <v>0</v>
      </c>
      <c r="H272" s="12">
        <v>-187384.06</v>
      </c>
      <c r="I272" s="9" t="s">
        <v>1639</v>
      </c>
    </row>
    <row r="273">
      <c r="A273" s="8" t="s">
        <v>927</v>
      </c>
      <c r="B273" s="8" t="s">
        <v>276</v>
      </c>
      <c r="C273" s="9" t="s">
        <v>1657</v>
      </c>
      <c r="D273" s="9" t="s">
        <v>1672</v>
      </c>
      <c r="E273" s="8" t="s">
        <v>1638</v>
      </c>
      <c r="F273" s="12">
        <v>187383.79</v>
      </c>
      <c r="G273" s="12">
        <v>187383.79</v>
      </c>
      <c r="H273" s="12">
        <v>0</v>
      </c>
      <c r="I273" s="9" t="s">
        <v>1639</v>
      </c>
    </row>
    <row r="274">
      <c r="A274" s="8" t="s">
        <v>927</v>
      </c>
      <c r="B274" s="8" t="s">
        <v>276</v>
      </c>
      <c r="C274" s="9" t="s">
        <v>1657</v>
      </c>
      <c r="D274" s="9" t="s">
        <v>1672</v>
      </c>
      <c r="E274" s="8" t="s">
        <v>1640</v>
      </c>
      <c r="F274" s="12">
        <v>187384.07</v>
      </c>
      <c r="G274" s="12">
        <v>0</v>
      </c>
      <c r="H274" s="12">
        <v>-187384.07</v>
      </c>
      <c r="I274" s="9" t="s">
        <v>1639</v>
      </c>
    </row>
    <row r="275">
      <c r="A275" s="8" t="s">
        <v>927</v>
      </c>
      <c r="B275" s="8" t="s">
        <v>276</v>
      </c>
      <c r="C275" s="9" t="s">
        <v>1657</v>
      </c>
      <c r="D275" s="9" t="s">
        <v>1672</v>
      </c>
      <c r="E275" s="8" t="s">
        <v>1641</v>
      </c>
      <c r="F275" s="12">
        <v>187384.07</v>
      </c>
      <c r="G275" s="12">
        <v>0</v>
      </c>
      <c r="H275" s="12">
        <v>-187384.07</v>
      </c>
      <c r="I275" s="9" t="s">
        <v>1639</v>
      </c>
    </row>
    <row r="276">
      <c r="A276" s="8" t="s">
        <v>927</v>
      </c>
      <c r="B276" s="8" t="s">
        <v>276</v>
      </c>
      <c r="C276" s="9" t="s">
        <v>1663</v>
      </c>
      <c r="D276" s="9" t="s">
        <v>1672</v>
      </c>
      <c r="E276" s="8" t="s">
        <v>1638</v>
      </c>
      <c r="F276" s="12">
        <v>492752.12</v>
      </c>
      <c r="G276" s="12">
        <v>492752.12</v>
      </c>
      <c r="H276" s="12">
        <v>0</v>
      </c>
      <c r="I276" s="9" t="s">
        <v>1639</v>
      </c>
    </row>
    <row r="277">
      <c r="A277" s="8" t="s">
        <v>927</v>
      </c>
      <c r="B277" s="8" t="s">
        <v>276</v>
      </c>
      <c r="C277" s="9" t="s">
        <v>1663</v>
      </c>
      <c r="D277" s="9" t="s">
        <v>1672</v>
      </c>
      <c r="E277" s="8" t="s">
        <v>1640</v>
      </c>
      <c r="F277" s="12">
        <v>492752.21</v>
      </c>
      <c r="G277" s="12">
        <v>0</v>
      </c>
      <c r="H277" s="12">
        <v>-492752.21</v>
      </c>
      <c r="I277" s="9" t="s">
        <v>1639</v>
      </c>
    </row>
    <row r="278">
      <c r="A278" s="8" t="s">
        <v>927</v>
      </c>
      <c r="B278" s="8" t="s">
        <v>276</v>
      </c>
      <c r="C278" s="9" t="s">
        <v>1663</v>
      </c>
      <c r="D278" s="9" t="s">
        <v>1672</v>
      </c>
      <c r="E278" s="8" t="s">
        <v>1641</v>
      </c>
      <c r="F278" s="12">
        <v>492752.21</v>
      </c>
      <c r="G278" s="12">
        <v>0</v>
      </c>
      <c r="H278" s="12">
        <v>-492752.21</v>
      </c>
      <c r="I278" s="9" t="s">
        <v>1639</v>
      </c>
    </row>
    <row r="279">
      <c r="A279" s="8" t="s">
        <v>927</v>
      </c>
      <c r="B279" s="8" t="s">
        <v>276</v>
      </c>
      <c r="C279" s="9" t="s">
        <v>1664</v>
      </c>
      <c r="D279" s="9" t="s">
        <v>1672</v>
      </c>
      <c r="E279" s="8" t="s">
        <v>1638</v>
      </c>
      <c r="F279" s="12">
        <v>187383.76</v>
      </c>
      <c r="G279" s="12">
        <v>187383.76</v>
      </c>
      <c r="H279" s="12">
        <v>0</v>
      </c>
      <c r="I279" s="9" t="s">
        <v>1639</v>
      </c>
    </row>
    <row r="280">
      <c r="A280" s="8" t="s">
        <v>927</v>
      </c>
      <c r="B280" s="8" t="s">
        <v>276</v>
      </c>
      <c r="C280" s="9" t="s">
        <v>1664</v>
      </c>
      <c r="D280" s="9" t="s">
        <v>1672</v>
      </c>
      <c r="E280" s="8" t="s">
        <v>1640</v>
      </c>
      <c r="F280" s="12">
        <v>187384.06</v>
      </c>
      <c r="G280" s="12">
        <v>0</v>
      </c>
      <c r="H280" s="12">
        <v>-187384.06</v>
      </c>
      <c r="I280" s="9" t="s">
        <v>1639</v>
      </c>
    </row>
    <row r="281">
      <c r="A281" s="8" t="s">
        <v>927</v>
      </c>
      <c r="B281" s="8" t="s">
        <v>276</v>
      </c>
      <c r="C281" s="9" t="s">
        <v>1664</v>
      </c>
      <c r="D281" s="9" t="s">
        <v>1672</v>
      </c>
      <c r="E281" s="8" t="s">
        <v>1641</v>
      </c>
      <c r="F281" s="12">
        <v>187384.06</v>
      </c>
      <c r="G281" s="12">
        <v>0</v>
      </c>
      <c r="H281" s="12">
        <v>-187384.06</v>
      </c>
      <c r="I281" s="9" t="s">
        <v>1639</v>
      </c>
    </row>
    <row r="282">
      <c r="A282" s="8" t="s">
        <v>985</v>
      </c>
      <c r="B282" s="8" t="s">
        <v>276</v>
      </c>
      <c r="C282" s="9" t="s">
        <v>1658</v>
      </c>
      <c r="D282" s="9" t="s">
        <v>1674</v>
      </c>
      <c r="E282" s="8" t="s">
        <v>1638</v>
      </c>
      <c r="F282" s="12">
        <v>139556.77</v>
      </c>
      <c r="G282" s="12">
        <v>139556.77</v>
      </c>
      <c r="H282" s="12">
        <v>0</v>
      </c>
      <c r="I282" s="9" t="s">
        <v>1639</v>
      </c>
    </row>
    <row r="283">
      <c r="A283" s="8" t="s">
        <v>985</v>
      </c>
      <c r="B283" s="8" t="s">
        <v>276</v>
      </c>
      <c r="C283" s="9" t="s">
        <v>1658</v>
      </c>
      <c r="D283" s="9" t="s">
        <v>1674</v>
      </c>
      <c r="E283" s="8" t="s">
        <v>1640</v>
      </c>
      <c r="F283" s="12">
        <v>139556.77</v>
      </c>
      <c r="G283" s="12">
        <v>0</v>
      </c>
      <c r="H283" s="12">
        <v>-139556.77</v>
      </c>
      <c r="I283" s="9" t="s">
        <v>1639</v>
      </c>
    </row>
    <row r="284">
      <c r="A284" s="8" t="s">
        <v>985</v>
      </c>
      <c r="B284" s="8" t="s">
        <v>276</v>
      </c>
      <c r="C284" s="9" t="s">
        <v>1658</v>
      </c>
      <c r="D284" s="9" t="s">
        <v>1674</v>
      </c>
      <c r="E284" s="8" t="s">
        <v>1641</v>
      </c>
      <c r="F284" s="12">
        <v>139556.77</v>
      </c>
      <c r="G284" s="12">
        <v>0</v>
      </c>
      <c r="H284" s="12">
        <v>-139556.77</v>
      </c>
      <c r="I284" s="9" t="s">
        <v>1639</v>
      </c>
    </row>
    <row r="285">
      <c r="A285" s="8" t="s">
        <v>985</v>
      </c>
      <c r="B285" s="8" t="s">
        <v>276</v>
      </c>
      <c r="C285" s="9" t="s">
        <v>1664</v>
      </c>
      <c r="D285" s="9" t="s">
        <v>1674</v>
      </c>
      <c r="E285" s="8" t="s">
        <v>1638</v>
      </c>
      <c r="F285" s="12">
        <v>97305.43</v>
      </c>
      <c r="G285" s="12">
        <v>97305.43</v>
      </c>
      <c r="H285" s="12">
        <v>0</v>
      </c>
      <c r="I285" s="9" t="s">
        <v>1639</v>
      </c>
    </row>
    <row r="286">
      <c r="A286" s="8" t="s">
        <v>985</v>
      </c>
      <c r="B286" s="8" t="s">
        <v>276</v>
      </c>
      <c r="C286" s="9" t="s">
        <v>1664</v>
      </c>
      <c r="D286" s="9" t="s">
        <v>1674</v>
      </c>
      <c r="E286" s="8" t="s">
        <v>1640</v>
      </c>
      <c r="F286" s="12">
        <v>97305.43</v>
      </c>
      <c r="G286" s="12">
        <v>0</v>
      </c>
      <c r="H286" s="12">
        <v>-97305.43</v>
      </c>
      <c r="I286" s="9" t="s">
        <v>1639</v>
      </c>
    </row>
    <row r="287">
      <c r="A287" s="8" t="s">
        <v>985</v>
      </c>
      <c r="B287" s="8" t="s">
        <v>276</v>
      </c>
      <c r="C287" s="9" t="s">
        <v>1664</v>
      </c>
      <c r="D287" s="9" t="s">
        <v>1674</v>
      </c>
      <c r="E287" s="8" t="s">
        <v>1641</v>
      </c>
      <c r="F287" s="12">
        <v>97305.43</v>
      </c>
      <c r="G287" s="12">
        <v>0</v>
      </c>
      <c r="H287" s="12">
        <v>-97305.43</v>
      </c>
      <c r="I287" s="9" t="s">
        <v>1639</v>
      </c>
    </row>
    <row r="288">
      <c r="A288" s="8" t="s">
        <v>985</v>
      </c>
      <c r="B288" s="8" t="s">
        <v>276</v>
      </c>
      <c r="C288" s="9" t="s">
        <v>1662</v>
      </c>
      <c r="D288" s="9" t="s">
        <v>1674</v>
      </c>
      <c r="E288" s="8" t="s">
        <v>1638</v>
      </c>
      <c r="F288" s="12">
        <v>97305.43</v>
      </c>
      <c r="G288" s="12">
        <v>97305.43</v>
      </c>
      <c r="H288" s="12">
        <v>0</v>
      </c>
      <c r="I288" s="9" t="s">
        <v>1639</v>
      </c>
    </row>
    <row r="289">
      <c r="A289" s="8" t="s">
        <v>985</v>
      </c>
      <c r="B289" s="8" t="s">
        <v>276</v>
      </c>
      <c r="C289" s="9" t="s">
        <v>1662</v>
      </c>
      <c r="D289" s="9" t="s">
        <v>1674</v>
      </c>
      <c r="E289" s="8" t="s">
        <v>1640</v>
      </c>
      <c r="F289" s="12">
        <v>97305.43</v>
      </c>
      <c r="G289" s="12">
        <v>0</v>
      </c>
      <c r="H289" s="12">
        <v>-97305.43</v>
      </c>
      <c r="I289" s="9" t="s">
        <v>1639</v>
      </c>
    </row>
    <row r="290">
      <c r="A290" s="8" t="s">
        <v>985</v>
      </c>
      <c r="B290" s="8" t="s">
        <v>276</v>
      </c>
      <c r="C290" s="9" t="s">
        <v>1662</v>
      </c>
      <c r="D290" s="9" t="s">
        <v>1674</v>
      </c>
      <c r="E290" s="8" t="s">
        <v>1641</v>
      </c>
      <c r="F290" s="12">
        <v>97305.43</v>
      </c>
      <c r="G290" s="12">
        <v>0</v>
      </c>
      <c r="H290" s="12">
        <v>-97305.43</v>
      </c>
      <c r="I290" s="9" t="s">
        <v>1639</v>
      </c>
    </row>
    <row r="291">
      <c r="A291" s="8" t="s">
        <v>985</v>
      </c>
      <c r="B291" s="8" t="s">
        <v>276</v>
      </c>
      <c r="C291" s="9" t="s">
        <v>1656</v>
      </c>
      <c r="D291" s="9" t="s">
        <v>1674</v>
      </c>
      <c r="E291" s="8" t="s">
        <v>1638</v>
      </c>
      <c r="F291" s="12">
        <v>139556.76</v>
      </c>
      <c r="G291" s="12">
        <v>139556.76</v>
      </c>
      <c r="H291" s="12">
        <v>0</v>
      </c>
      <c r="I291" s="9" t="s">
        <v>1639</v>
      </c>
    </row>
    <row r="292">
      <c r="A292" s="8" t="s">
        <v>985</v>
      </c>
      <c r="B292" s="8" t="s">
        <v>276</v>
      </c>
      <c r="C292" s="9" t="s">
        <v>1656</v>
      </c>
      <c r="D292" s="9" t="s">
        <v>1674</v>
      </c>
      <c r="E292" s="8" t="s">
        <v>1640</v>
      </c>
      <c r="F292" s="12">
        <v>139556.76</v>
      </c>
      <c r="G292" s="12">
        <v>0</v>
      </c>
      <c r="H292" s="12">
        <v>-139556.76</v>
      </c>
      <c r="I292" s="9" t="s">
        <v>1639</v>
      </c>
    </row>
    <row r="293">
      <c r="A293" s="8" t="s">
        <v>985</v>
      </c>
      <c r="B293" s="8" t="s">
        <v>276</v>
      </c>
      <c r="C293" s="9" t="s">
        <v>1656</v>
      </c>
      <c r="D293" s="9" t="s">
        <v>1674</v>
      </c>
      <c r="E293" s="8" t="s">
        <v>1641</v>
      </c>
      <c r="F293" s="12">
        <v>139556.76</v>
      </c>
      <c r="G293" s="12">
        <v>0</v>
      </c>
      <c r="H293" s="12">
        <v>-139556.76</v>
      </c>
      <c r="I293" s="9" t="s">
        <v>1639</v>
      </c>
    </row>
    <row r="294">
      <c r="A294" s="8" t="s">
        <v>985</v>
      </c>
      <c r="B294" s="8" t="s">
        <v>276</v>
      </c>
      <c r="C294" s="9" t="s">
        <v>1657</v>
      </c>
      <c r="D294" s="9" t="s">
        <v>1674</v>
      </c>
      <c r="E294" s="8" t="s">
        <v>1638</v>
      </c>
      <c r="F294" s="12">
        <v>97305.44</v>
      </c>
      <c r="G294" s="12">
        <v>97305.44</v>
      </c>
      <c r="H294" s="12">
        <v>0</v>
      </c>
      <c r="I294" s="9" t="s">
        <v>1639</v>
      </c>
    </row>
    <row r="295">
      <c r="A295" s="8" t="s">
        <v>985</v>
      </c>
      <c r="B295" s="8" t="s">
        <v>276</v>
      </c>
      <c r="C295" s="9" t="s">
        <v>1657</v>
      </c>
      <c r="D295" s="9" t="s">
        <v>1674</v>
      </c>
      <c r="E295" s="8" t="s">
        <v>1640</v>
      </c>
      <c r="F295" s="12">
        <v>97305.44</v>
      </c>
      <c r="G295" s="12">
        <v>0</v>
      </c>
      <c r="H295" s="12">
        <v>-97305.44</v>
      </c>
      <c r="I295" s="9" t="s">
        <v>1639</v>
      </c>
    </row>
    <row r="296">
      <c r="A296" s="8" t="s">
        <v>985</v>
      </c>
      <c r="B296" s="8" t="s">
        <v>276</v>
      </c>
      <c r="C296" s="9" t="s">
        <v>1657</v>
      </c>
      <c r="D296" s="9" t="s">
        <v>1674</v>
      </c>
      <c r="E296" s="8" t="s">
        <v>1641</v>
      </c>
      <c r="F296" s="12">
        <v>97305.44</v>
      </c>
      <c r="G296" s="12">
        <v>0</v>
      </c>
      <c r="H296" s="12">
        <v>-97305.44</v>
      </c>
      <c r="I296" s="9" t="s">
        <v>1639</v>
      </c>
    </row>
    <row r="297">
      <c r="A297" s="8" t="s">
        <v>985</v>
      </c>
      <c r="B297" s="8" t="s">
        <v>276</v>
      </c>
      <c r="C297" s="9" t="s">
        <v>1660</v>
      </c>
      <c r="D297" s="9" t="s">
        <v>1674</v>
      </c>
      <c r="E297" s="8" t="s">
        <v>1638</v>
      </c>
      <c r="F297" s="12">
        <v>97305.43</v>
      </c>
      <c r="G297" s="12">
        <v>97305.43</v>
      </c>
      <c r="H297" s="12">
        <v>0</v>
      </c>
      <c r="I297" s="9" t="s">
        <v>1639</v>
      </c>
    </row>
    <row r="298">
      <c r="A298" s="8" t="s">
        <v>985</v>
      </c>
      <c r="B298" s="8" t="s">
        <v>276</v>
      </c>
      <c r="C298" s="9" t="s">
        <v>1660</v>
      </c>
      <c r="D298" s="9" t="s">
        <v>1674</v>
      </c>
      <c r="E298" s="8" t="s">
        <v>1640</v>
      </c>
      <c r="F298" s="12">
        <v>97305.43</v>
      </c>
      <c r="G298" s="12">
        <v>0</v>
      </c>
      <c r="H298" s="12">
        <v>-97305.43</v>
      </c>
      <c r="I298" s="9" t="s">
        <v>1639</v>
      </c>
    </row>
    <row r="299">
      <c r="A299" s="8" t="s">
        <v>985</v>
      </c>
      <c r="B299" s="8" t="s">
        <v>276</v>
      </c>
      <c r="C299" s="9" t="s">
        <v>1660</v>
      </c>
      <c r="D299" s="9" t="s">
        <v>1674</v>
      </c>
      <c r="E299" s="8" t="s">
        <v>1641</v>
      </c>
      <c r="F299" s="12">
        <v>97305.43</v>
      </c>
      <c r="G299" s="12">
        <v>0</v>
      </c>
      <c r="H299" s="12">
        <v>-97305.43</v>
      </c>
      <c r="I299" s="9" t="s">
        <v>1639</v>
      </c>
    </row>
    <row r="300">
      <c r="A300" s="8" t="s">
        <v>985</v>
      </c>
      <c r="B300" s="8" t="s">
        <v>276</v>
      </c>
      <c r="C300" s="9" t="s">
        <v>1658</v>
      </c>
      <c r="D300" s="9" t="s">
        <v>1674</v>
      </c>
      <c r="E300" s="8" t="s">
        <v>1638</v>
      </c>
      <c r="F300" s="12">
        <v>481245.49</v>
      </c>
      <c r="G300" s="12">
        <v>474213.79</v>
      </c>
      <c r="H300" s="12">
        <v>-7031.7</v>
      </c>
      <c r="I300" s="9" t="s">
        <v>1639</v>
      </c>
    </row>
    <row r="301">
      <c r="A301" s="8" t="s">
        <v>985</v>
      </c>
      <c r="B301" s="8" t="s">
        <v>276</v>
      </c>
      <c r="C301" s="9" t="s">
        <v>1658</v>
      </c>
      <c r="D301" s="9" t="s">
        <v>1674</v>
      </c>
      <c r="E301" s="8" t="s">
        <v>1640</v>
      </c>
      <c r="F301" s="12">
        <v>0</v>
      </c>
      <c r="G301" s="12">
        <v>0</v>
      </c>
      <c r="H301" s="12">
        <v>0</v>
      </c>
      <c r="I301" s="9" t="s">
        <v>1639</v>
      </c>
    </row>
    <row r="302">
      <c r="A302" s="8" t="s">
        <v>985</v>
      </c>
      <c r="B302" s="8" t="s">
        <v>276</v>
      </c>
      <c r="C302" s="9" t="s">
        <v>1658</v>
      </c>
      <c r="D302" s="9" t="s">
        <v>1674</v>
      </c>
      <c r="E302" s="8" t="s">
        <v>1641</v>
      </c>
      <c r="F302" s="12">
        <v>0</v>
      </c>
      <c r="G302" s="12">
        <v>0</v>
      </c>
      <c r="H302" s="12">
        <v>0</v>
      </c>
      <c r="I302" s="9" t="s">
        <v>1639</v>
      </c>
    </row>
    <row r="303">
      <c r="A303" s="8" t="s">
        <v>985</v>
      </c>
      <c r="B303" s="8" t="s">
        <v>276</v>
      </c>
      <c r="C303" s="9" t="s">
        <v>1654</v>
      </c>
      <c r="D303" s="9" t="s">
        <v>1674</v>
      </c>
      <c r="E303" s="8" t="s">
        <v>1638</v>
      </c>
      <c r="F303" s="12">
        <v>88432.93</v>
      </c>
      <c r="G303" s="12">
        <v>88432.93</v>
      </c>
      <c r="H303" s="12">
        <v>0</v>
      </c>
      <c r="I303" s="9" t="s">
        <v>1639</v>
      </c>
    </row>
    <row r="304">
      <c r="A304" s="8" t="s">
        <v>985</v>
      </c>
      <c r="B304" s="8" t="s">
        <v>276</v>
      </c>
      <c r="C304" s="9" t="s">
        <v>1654</v>
      </c>
      <c r="D304" s="9" t="s">
        <v>1674</v>
      </c>
      <c r="E304" s="8" t="s">
        <v>1640</v>
      </c>
      <c r="F304" s="12">
        <v>139556.76</v>
      </c>
      <c r="G304" s="12">
        <v>0</v>
      </c>
      <c r="H304" s="12">
        <v>-139556.76</v>
      </c>
      <c r="I304" s="9" t="s">
        <v>1639</v>
      </c>
    </row>
    <row r="305">
      <c r="A305" s="8" t="s">
        <v>985</v>
      </c>
      <c r="B305" s="8" t="s">
        <v>276</v>
      </c>
      <c r="C305" s="9" t="s">
        <v>1654</v>
      </c>
      <c r="D305" s="9" t="s">
        <v>1674</v>
      </c>
      <c r="E305" s="8" t="s">
        <v>1641</v>
      </c>
      <c r="F305" s="12">
        <v>139556.76</v>
      </c>
      <c r="G305" s="12">
        <v>0</v>
      </c>
      <c r="H305" s="12">
        <v>-139556.76</v>
      </c>
      <c r="I305" s="9" t="s">
        <v>1639</v>
      </c>
    </row>
    <row r="306">
      <c r="A306" s="8" t="s">
        <v>985</v>
      </c>
      <c r="B306" s="8" t="s">
        <v>276</v>
      </c>
      <c r="C306" s="9" t="s">
        <v>1659</v>
      </c>
      <c r="D306" s="9" t="s">
        <v>1674</v>
      </c>
      <c r="E306" s="8" t="s">
        <v>1638</v>
      </c>
      <c r="F306" s="12">
        <v>237797.64</v>
      </c>
      <c r="G306" s="12">
        <v>237797.64</v>
      </c>
      <c r="H306" s="12">
        <v>0</v>
      </c>
      <c r="I306" s="9" t="s">
        <v>1639</v>
      </c>
    </row>
    <row r="307">
      <c r="A307" s="8" t="s">
        <v>985</v>
      </c>
      <c r="B307" s="8" t="s">
        <v>276</v>
      </c>
      <c r="C307" s="9" t="s">
        <v>1659</v>
      </c>
      <c r="D307" s="9" t="s">
        <v>1674</v>
      </c>
      <c r="E307" s="8" t="s">
        <v>1640</v>
      </c>
      <c r="F307" s="12">
        <v>237797.64</v>
      </c>
      <c r="G307" s="12">
        <v>0</v>
      </c>
      <c r="H307" s="12">
        <v>-237797.64</v>
      </c>
      <c r="I307" s="9" t="s">
        <v>1639</v>
      </c>
    </row>
    <row r="308">
      <c r="A308" s="8" t="s">
        <v>985</v>
      </c>
      <c r="B308" s="8" t="s">
        <v>276</v>
      </c>
      <c r="C308" s="9" t="s">
        <v>1659</v>
      </c>
      <c r="D308" s="9" t="s">
        <v>1674</v>
      </c>
      <c r="E308" s="8" t="s">
        <v>1641</v>
      </c>
      <c r="F308" s="12">
        <v>237797.64</v>
      </c>
      <c r="G308" s="12">
        <v>0</v>
      </c>
      <c r="H308" s="12">
        <v>-237797.64</v>
      </c>
      <c r="I308" s="9" t="s">
        <v>1639</v>
      </c>
    </row>
    <row r="309">
      <c r="A309" s="8" t="s">
        <v>985</v>
      </c>
      <c r="B309" s="8" t="s">
        <v>276</v>
      </c>
      <c r="C309" s="9" t="s">
        <v>1658</v>
      </c>
      <c r="D309" s="9" t="s">
        <v>1674</v>
      </c>
      <c r="E309" s="8" t="s">
        <v>1638</v>
      </c>
      <c r="F309" s="12">
        <v>139556.77</v>
      </c>
      <c r="G309" s="12">
        <v>481245.49</v>
      </c>
      <c r="H309" s="12">
        <v>341688.72</v>
      </c>
      <c r="I309" s="9" t="s">
        <v>1639</v>
      </c>
    </row>
    <row r="310">
      <c r="A310" s="8" t="s">
        <v>985</v>
      </c>
      <c r="B310" s="8" t="s">
        <v>276</v>
      </c>
      <c r="C310" s="9" t="s">
        <v>1658</v>
      </c>
      <c r="D310" s="9" t="s">
        <v>1674</v>
      </c>
      <c r="E310" s="8" t="s">
        <v>1640</v>
      </c>
      <c r="F310" s="12">
        <v>0</v>
      </c>
      <c r="G310" s="12">
        <v>0</v>
      </c>
      <c r="H310" s="12">
        <v>0</v>
      </c>
      <c r="I310" s="9" t="s">
        <v>1639</v>
      </c>
    </row>
    <row r="311">
      <c r="A311" s="8" t="s">
        <v>985</v>
      </c>
      <c r="B311" s="8" t="s">
        <v>276</v>
      </c>
      <c r="C311" s="9" t="s">
        <v>1658</v>
      </c>
      <c r="D311" s="9" t="s">
        <v>1674</v>
      </c>
      <c r="E311" s="8" t="s">
        <v>1641</v>
      </c>
      <c r="F311" s="12">
        <v>0</v>
      </c>
      <c r="G311" s="12">
        <v>0</v>
      </c>
      <c r="H311" s="12">
        <v>0</v>
      </c>
      <c r="I311" s="9" t="s">
        <v>1639</v>
      </c>
    </row>
    <row r="312">
      <c r="A312" s="8" t="s">
        <v>985</v>
      </c>
      <c r="B312" s="8" t="s">
        <v>276</v>
      </c>
      <c r="C312" s="9" t="s">
        <v>1675</v>
      </c>
      <c r="D312" s="9" t="s">
        <v>1674</v>
      </c>
      <c r="E312" s="8" t="s">
        <v>1638</v>
      </c>
      <c r="F312" s="12">
        <v>0</v>
      </c>
      <c r="G312" s="12">
        <v>10000</v>
      </c>
      <c r="H312" s="12">
        <v>10000</v>
      </c>
      <c r="I312" s="9" t="s">
        <v>1639</v>
      </c>
    </row>
    <row r="313">
      <c r="A313" s="8" t="s">
        <v>985</v>
      </c>
      <c r="B313" s="8" t="s">
        <v>276</v>
      </c>
      <c r="C313" s="9" t="s">
        <v>1675</v>
      </c>
      <c r="D313" s="9" t="s">
        <v>1674</v>
      </c>
      <c r="E313" s="8" t="s">
        <v>1640</v>
      </c>
      <c r="F313" s="12">
        <v>0</v>
      </c>
      <c r="G313" s="12">
        <v>0</v>
      </c>
      <c r="H313" s="12">
        <v>0</v>
      </c>
      <c r="I313" s="9" t="s">
        <v>1639</v>
      </c>
    </row>
    <row r="314">
      <c r="A314" s="8" t="s">
        <v>985</v>
      </c>
      <c r="B314" s="8" t="s">
        <v>276</v>
      </c>
      <c r="C314" s="9" t="s">
        <v>1675</v>
      </c>
      <c r="D314" s="9" t="s">
        <v>1674</v>
      </c>
      <c r="E314" s="8" t="s">
        <v>1641</v>
      </c>
      <c r="F314" s="12">
        <v>0</v>
      </c>
      <c r="G314" s="12">
        <v>0</v>
      </c>
      <c r="H314" s="12">
        <v>0</v>
      </c>
      <c r="I314" s="9" t="s">
        <v>1639</v>
      </c>
    </row>
    <row r="315">
      <c r="A315" s="8" t="s">
        <v>985</v>
      </c>
      <c r="B315" s="8" t="s">
        <v>276</v>
      </c>
      <c r="C315" s="9" t="s">
        <v>1663</v>
      </c>
      <c r="D315" s="9" t="s">
        <v>1674</v>
      </c>
      <c r="E315" s="8" t="s">
        <v>1638</v>
      </c>
      <c r="F315" s="12">
        <v>208722.25</v>
      </c>
      <c r="G315" s="12">
        <v>208722.25</v>
      </c>
      <c r="H315" s="12">
        <v>0</v>
      </c>
      <c r="I315" s="9" t="s">
        <v>1639</v>
      </c>
    </row>
    <row r="316">
      <c r="A316" s="8" t="s">
        <v>985</v>
      </c>
      <c r="B316" s="8" t="s">
        <v>276</v>
      </c>
      <c r="C316" s="9" t="s">
        <v>1663</v>
      </c>
      <c r="D316" s="9" t="s">
        <v>1674</v>
      </c>
      <c r="E316" s="8" t="s">
        <v>1640</v>
      </c>
      <c r="F316" s="12">
        <v>208722.25</v>
      </c>
      <c r="G316" s="12">
        <v>0</v>
      </c>
      <c r="H316" s="12">
        <v>-208722.25</v>
      </c>
      <c r="I316" s="9" t="s">
        <v>1639</v>
      </c>
    </row>
    <row r="317">
      <c r="A317" s="8" t="s">
        <v>985</v>
      </c>
      <c r="B317" s="8" t="s">
        <v>276</v>
      </c>
      <c r="C317" s="9" t="s">
        <v>1663</v>
      </c>
      <c r="D317" s="9" t="s">
        <v>1674</v>
      </c>
      <c r="E317" s="8" t="s">
        <v>1641</v>
      </c>
      <c r="F317" s="12">
        <v>208722.25</v>
      </c>
      <c r="G317" s="12">
        <v>0</v>
      </c>
      <c r="H317" s="12">
        <v>-208722.25</v>
      </c>
      <c r="I317" s="9" t="s">
        <v>1639</v>
      </c>
    </row>
    <row r="318">
      <c r="A318" s="8" t="s">
        <v>985</v>
      </c>
      <c r="B318" s="8" t="s">
        <v>276</v>
      </c>
      <c r="C318" s="9" t="s">
        <v>1661</v>
      </c>
      <c r="D318" s="9" t="s">
        <v>1674</v>
      </c>
      <c r="E318" s="8" t="s">
        <v>1638</v>
      </c>
      <c r="F318" s="12">
        <v>97305.43</v>
      </c>
      <c r="G318" s="12">
        <v>97305.43</v>
      </c>
      <c r="H318" s="12">
        <v>0</v>
      </c>
      <c r="I318" s="9" t="s">
        <v>1639</v>
      </c>
    </row>
    <row r="319">
      <c r="A319" s="8" t="s">
        <v>985</v>
      </c>
      <c r="B319" s="8" t="s">
        <v>276</v>
      </c>
      <c r="C319" s="9" t="s">
        <v>1661</v>
      </c>
      <c r="D319" s="9" t="s">
        <v>1674</v>
      </c>
      <c r="E319" s="8" t="s">
        <v>1640</v>
      </c>
      <c r="F319" s="12">
        <v>97305.43</v>
      </c>
      <c r="G319" s="12">
        <v>0</v>
      </c>
      <c r="H319" s="12">
        <v>-97305.43</v>
      </c>
      <c r="I319" s="9" t="s">
        <v>1639</v>
      </c>
    </row>
    <row r="320">
      <c r="A320" s="8" t="s">
        <v>985</v>
      </c>
      <c r="B320" s="8" t="s">
        <v>276</v>
      </c>
      <c r="C320" s="9" t="s">
        <v>1661</v>
      </c>
      <c r="D320" s="9" t="s">
        <v>1674</v>
      </c>
      <c r="E320" s="8" t="s">
        <v>1641</v>
      </c>
      <c r="F320" s="12">
        <v>97305.43</v>
      </c>
      <c r="G320" s="12">
        <v>0</v>
      </c>
      <c r="H320" s="12">
        <v>-97305.43</v>
      </c>
      <c r="I320" s="9" t="s">
        <v>1639</v>
      </c>
    </row>
    <row r="321">
      <c r="A321" s="8" t="s">
        <v>1045</v>
      </c>
      <c r="B321" s="8" t="s">
        <v>276</v>
      </c>
      <c r="C321" s="9" t="s">
        <v>1654</v>
      </c>
      <c r="D321" s="9" t="s">
        <v>1676</v>
      </c>
      <c r="E321" s="8" t="s">
        <v>1638</v>
      </c>
      <c r="F321" s="12">
        <v>8000</v>
      </c>
      <c r="G321" s="12">
        <v>11926.14</v>
      </c>
      <c r="H321" s="12">
        <v>3926.14</v>
      </c>
      <c r="I321" s="9" t="s">
        <v>1639</v>
      </c>
    </row>
    <row r="322">
      <c r="A322" s="8" t="s">
        <v>1045</v>
      </c>
      <c r="B322" s="8" t="s">
        <v>276</v>
      </c>
      <c r="C322" s="9" t="s">
        <v>1654</v>
      </c>
      <c r="D322" s="9" t="s">
        <v>1676</v>
      </c>
      <c r="E322" s="8" t="s">
        <v>1640</v>
      </c>
      <c r="F322" s="12">
        <v>8000</v>
      </c>
      <c r="G322" s="12">
        <v>0</v>
      </c>
      <c r="H322" s="12">
        <v>-8000</v>
      </c>
      <c r="I322" s="9" t="s">
        <v>1639</v>
      </c>
    </row>
    <row r="323">
      <c r="A323" s="8" t="s">
        <v>1045</v>
      </c>
      <c r="B323" s="8" t="s">
        <v>276</v>
      </c>
      <c r="C323" s="9" t="s">
        <v>1654</v>
      </c>
      <c r="D323" s="9" t="s">
        <v>1676</v>
      </c>
      <c r="E323" s="8" t="s">
        <v>1641</v>
      </c>
      <c r="F323" s="12">
        <v>8000</v>
      </c>
      <c r="G323" s="12">
        <v>0</v>
      </c>
      <c r="H323" s="12">
        <v>-8000</v>
      </c>
      <c r="I323" s="9" t="s">
        <v>1639</v>
      </c>
    </row>
    <row r="324">
      <c r="A324" s="8" t="s">
        <v>1511</v>
      </c>
      <c r="B324" s="8" t="s">
        <v>276</v>
      </c>
      <c r="C324" s="9" t="s">
        <v>1656</v>
      </c>
      <c r="D324" s="9" t="s">
        <v>1677</v>
      </c>
      <c r="E324" s="8" t="s">
        <v>1638</v>
      </c>
      <c r="F324" s="12">
        <v>6666.66</v>
      </c>
      <c r="G324" s="12">
        <v>0</v>
      </c>
      <c r="H324" s="12">
        <v>-6666.66</v>
      </c>
      <c r="I324" s="9" t="s">
        <v>1639</v>
      </c>
    </row>
    <row r="325">
      <c r="A325" s="8" t="s">
        <v>1511</v>
      </c>
      <c r="B325" s="8" t="s">
        <v>276</v>
      </c>
      <c r="C325" s="9" t="s">
        <v>1656</v>
      </c>
      <c r="D325" s="9" t="s">
        <v>1677</v>
      </c>
      <c r="E325" s="8" t="s">
        <v>1640</v>
      </c>
      <c r="F325" s="12">
        <v>6666.66</v>
      </c>
      <c r="G325" s="12">
        <v>0</v>
      </c>
      <c r="H325" s="12">
        <v>-6666.66</v>
      </c>
      <c r="I325" s="9" t="s">
        <v>1639</v>
      </c>
    </row>
    <row r="326">
      <c r="A326" s="8" t="s">
        <v>1511</v>
      </c>
      <c r="B326" s="8" t="s">
        <v>276</v>
      </c>
      <c r="C326" s="9" t="s">
        <v>1656</v>
      </c>
      <c r="D326" s="9" t="s">
        <v>1677</v>
      </c>
      <c r="E326" s="8" t="s">
        <v>1641</v>
      </c>
      <c r="F326" s="12">
        <v>6666.66</v>
      </c>
      <c r="G326" s="12">
        <v>0</v>
      </c>
      <c r="H326" s="12">
        <v>-6666.66</v>
      </c>
      <c r="I326" s="9" t="s">
        <v>1639</v>
      </c>
    </row>
    <row r="327">
      <c r="A327" s="8" t="s">
        <v>1511</v>
      </c>
      <c r="B327" s="8" t="s">
        <v>276</v>
      </c>
      <c r="C327" s="9" t="s">
        <v>1658</v>
      </c>
      <c r="D327" s="9" t="s">
        <v>1677</v>
      </c>
      <c r="E327" s="8" t="s">
        <v>1638</v>
      </c>
      <c r="F327" s="12">
        <v>6666.68</v>
      </c>
      <c r="G327" s="12">
        <v>0</v>
      </c>
      <c r="H327" s="12">
        <v>-6666.68</v>
      </c>
      <c r="I327" s="9" t="s">
        <v>1639</v>
      </c>
    </row>
    <row r="328">
      <c r="A328" s="8" t="s">
        <v>1511</v>
      </c>
      <c r="B328" s="8" t="s">
        <v>276</v>
      </c>
      <c r="C328" s="9" t="s">
        <v>1658</v>
      </c>
      <c r="D328" s="9" t="s">
        <v>1677</v>
      </c>
      <c r="E328" s="8" t="s">
        <v>1640</v>
      </c>
      <c r="F328" s="12">
        <v>6666.68</v>
      </c>
      <c r="G328" s="12">
        <v>0</v>
      </c>
      <c r="H328" s="12">
        <v>-6666.68</v>
      </c>
      <c r="I328" s="9" t="s">
        <v>1639</v>
      </c>
    </row>
    <row r="329">
      <c r="A329" s="8" t="s">
        <v>1511</v>
      </c>
      <c r="B329" s="8" t="s">
        <v>276</v>
      </c>
      <c r="C329" s="9" t="s">
        <v>1658</v>
      </c>
      <c r="D329" s="9" t="s">
        <v>1677</v>
      </c>
      <c r="E329" s="8" t="s">
        <v>1641</v>
      </c>
      <c r="F329" s="12">
        <v>6666.68</v>
      </c>
      <c r="G329" s="12">
        <v>0</v>
      </c>
      <c r="H329" s="12">
        <v>-6666.68</v>
      </c>
      <c r="I329" s="9" t="s">
        <v>1639</v>
      </c>
    </row>
    <row r="330">
      <c r="A330" s="8" t="s">
        <v>1511</v>
      </c>
      <c r="B330" s="8" t="s">
        <v>276</v>
      </c>
      <c r="C330" s="9" t="s">
        <v>1654</v>
      </c>
      <c r="D330" s="9" t="s">
        <v>1677</v>
      </c>
      <c r="E330" s="8" t="s">
        <v>1638</v>
      </c>
      <c r="F330" s="12">
        <v>6666.66</v>
      </c>
      <c r="G330" s="12">
        <v>0</v>
      </c>
      <c r="H330" s="12">
        <v>-6666.66</v>
      </c>
      <c r="I330" s="9" t="s">
        <v>1639</v>
      </c>
    </row>
    <row r="331">
      <c r="A331" s="8" t="s">
        <v>1511</v>
      </c>
      <c r="B331" s="8" t="s">
        <v>276</v>
      </c>
      <c r="C331" s="9" t="s">
        <v>1654</v>
      </c>
      <c r="D331" s="9" t="s">
        <v>1677</v>
      </c>
      <c r="E331" s="8" t="s">
        <v>1640</v>
      </c>
      <c r="F331" s="12">
        <v>6666.66</v>
      </c>
      <c r="G331" s="12">
        <v>0</v>
      </c>
      <c r="H331" s="12">
        <v>-6666.66</v>
      </c>
      <c r="I331" s="9" t="s">
        <v>1639</v>
      </c>
    </row>
    <row r="332">
      <c r="A332" s="8" t="s">
        <v>1511</v>
      </c>
      <c r="B332" s="8" t="s">
        <v>276</v>
      </c>
      <c r="C332" s="9" t="s">
        <v>1654</v>
      </c>
      <c r="D332" s="9" t="s">
        <v>1677</v>
      </c>
      <c r="E332" s="8" t="s">
        <v>1641</v>
      </c>
      <c r="F332" s="12">
        <v>6666.66</v>
      </c>
      <c r="G332" s="12">
        <v>0</v>
      </c>
      <c r="H332" s="12">
        <v>-6666.66</v>
      </c>
      <c r="I332" s="9" t="s">
        <v>1639</v>
      </c>
    </row>
    <row r="333">
      <c r="A333" s="8" t="s">
        <v>1511</v>
      </c>
      <c r="B333" s="8" t="s">
        <v>370</v>
      </c>
      <c r="C333" s="9" t="s">
        <v>1658</v>
      </c>
      <c r="D333" s="9" t="s">
        <v>1678</v>
      </c>
      <c r="E333" s="8" t="s">
        <v>1638</v>
      </c>
      <c r="F333" s="12">
        <v>153867.56</v>
      </c>
      <c r="G333" s="12">
        <v>77078.56</v>
      </c>
      <c r="H333" s="12">
        <v>-76789</v>
      </c>
      <c r="I333" s="9" t="s">
        <v>1639</v>
      </c>
    </row>
    <row r="334">
      <c r="A334" s="8" t="s">
        <v>1511</v>
      </c>
      <c r="B334" s="8" t="s">
        <v>370</v>
      </c>
      <c r="C334" s="9" t="s">
        <v>1658</v>
      </c>
      <c r="D334" s="9" t="s">
        <v>1678</v>
      </c>
      <c r="E334" s="8" t="s">
        <v>1640</v>
      </c>
      <c r="F334" s="12">
        <v>0</v>
      </c>
      <c r="G334" s="12">
        <v>0</v>
      </c>
      <c r="H334" s="12">
        <v>0</v>
      </c>
      <c r="I334" s="9" t="s">
        <v>1639</v>
      </c>
    </row>
    <row r="335">
      <c r="A335" s="8" t="s">
        <v>1511</v>
      </c>
      <c r="B335" s="8" t="s">
        <v>370</v>
      </c>
      <c r="C335" s="9" t="s">
        <v>1658</v>
      </c>
      <c r="D335" s="9" t="s">
        <v>1678</v>
      </c>
      <c r="E335" s="8" t="s">
        <v>1641</v>
      </c>
      <c r="F335" s="12">
        <v>0</v>
      </c>
      <c r="G335" s="12">
        <v>0</v>
      </c>
      <c r="H335" s="12">
        <v>0</v>
      </c>
      <c r="I335" s="9" t="s">
        <v>1639</v>
      </c>
    </row>
    <row r="336">
      <c r="A336" s="8" t="s">
        <v>1511</v>
      </c>
      <c r="B336" s="8" t="s">
        <v>370</v>
      </c>
      <c r="C336" s="9" t="s">
        <v>1654</v>
      </c>
      <c r="D336" s="9" t="s">
        <v>1678</v>
      </c>
      <c r="E336" s="8" t="s">
        <v>1638</v>
      </c>
      <c r="F336" s="12">
        <v>102743.72</v>
      </c>
      <c r="G336" s="12">
        <v>102743.72</v>
      </c>
      <c r="H336" s="12">
        <v>0</v>
      </c>
      <c r="I336" s="9" t="s">
        <v>1639</v>
      </c>
    </row>
    <row r="337">
      <c r="A337" s="8" t="s">
        <v>1511</v>
      </c>
      <c r="B337" s="8" t="s">
        <v>370</v>
      </c>
      <c r="C337" s="9" t="s">
        <v>1654</v>
      </c>
      <c r="D337" s="9" t="s">
        <v>1678</v>
      </c>
      <c r="E337" s="8" t="s">
        <v>1640</v>
      </c>
      <c r="F337" s="12">
        <v>30550.23</v>
      </c>
      <c r="G337" s="12">
        <v>0</v>
      </c>
      <c r="H337" s="12">
        <v>-30550.23</v>
      </c>
      <c r="I337" s="9" t="s">
        <v>1639</v>
      </c>
    </row>
    <row r="338">
      <c r="A338" s="8" t="s">
        <v>1511</v>
      </c>
      <c r="B338" s="8" t="s">
        <v>370</v>
      </c>
      <c r="C338" s="9" t="s">
        <v>1654</v>
      </c>
      <c r="D338" s="9" t="s">
        <v>1678</v>
      </c>
      <c r="E338" s="8" t="s">
        <v>1641</v>
      </c>
      <c r="F338" s="12">
        <v>30550.23</v>
      </c>
      <c r="G338" s="12">
        <v>0</v>
      </c>
      <c r="H338" s="12">
        <v>-30550.23</v>
      </c>
      <c r="I338" s="9" t="s">
        <v>1639</v>
      </c>
    </row>
    <row r="339">
      <c r="A339" s="8" t="s">
        <v>1511</v>
      </c>
      <c r="B339" s="8" t="s">
        <v>370</v>
      </c>
      <c r="C339" s="9" t="s">
        <v>1658</v>
      </c>
      <c r="D339" s="9" t="s">
        <v>1678</v>
      </c>
      <c r="E339" s="8" t="s">
        <v>1638</v>
      </c>
      <c r="F339" s="12">
        <v>153867.56</v>
      </c>
      <c r="G339" s="12">
        <v>153867.56</v>
      </c>
      <c r="H339" s="12">
        <v>0</v>
      </c>
      <c r="I339" s="9" t="s">
        <v>1639</v>
      </c>
    </row>
    <row r="340">
      <c r="A340" s="8" t="s">
        <v>1511</v>
      </c>
      <c r="B340" s="8" t="s">
        <v>370</v>
      </c>
      <c r="C340" s="9" t="s">
        <v>1658</v>
      </c>
      <c r="D340" s="9" t="s">
        <v>1678</v>
      </c>
      <c r="E340" s="8" t="s">
        <v>1640</v>
      </c>
      <c r="F340" s="12">
        <v>30550.24</v>
      </c>
      <c r="G340" s="12">
        <v>0</v>
      </c>
      <c r="H340" s="12">
        <v>-30550.24</v>
      </c>
      <c r="I340" s="9" t="s">
        <v>1639</v>
      </c>
    </row>
    <row r="341">
      <c r="A341" s="8" t="s">
        <v>1511</v>
      </c>
      <c r="B341" s="8" t="s">
        <v>370</v>
      </c>
      <c r="C341" s="9" t="s">
        <v>1658</v>
      </c>
      <c r="D341" s="9" t="s">
        <v>1678</v>
      </c>
      <c r="E341" s="8" t="s">
        <v>1641</v>
      </c>
      <c r="F341" s="12">
        <v>30550.24</v>
      </c>
      <c r="G341" s="12">
        <v>0</v>
      </c>
      <c r="H341" s="12">
        <v>-30550.24</v>
      </c>
      <c r="I341" s="9" t="s">
        <v>1639</v>
      </c>
    </row>
    <row r="342">
      <c r="A342" s="8" t="s">
        <v>1511</v>
      </c>
      <c r="B342" s="8" t="s">
        <v>370</v>
      </c>
      <c r="C342" s="9" t="s">
        <v>1656</v>
      </c>
      <c r="D342" s="9" t="s">
        <v>1678</v>
      </c>
      <c r="E342" s="8" t="s">
        <v>1638</v>
      </c>
      <c r="F342" s="12">
        <v>102743.72</v>
      </c>
      <c r="G342" s="12">
        <v>102743.72</v>
      </c>
      <c r="H342" s="12">
        <v>0</v>
      </c>
      <c r="I342" s="9" t="s">
        <v>1639</v>
      </c>
    </row>
    <row r="343">
      <c r="A343" s="8" t="s">
        <v>1511</v>
      </c>
      <c r="B343" s="8" t="s">
        <v>370</v>
      </c>
      <c r="C343" s="9" t="s">
        <v>1656</v>
      </c>
      <c r="D343" s="9" t="s">
        <v>1678</v>
      </c>
      <c r="E343" s="8" t="s">
        <v>1640</v>
      </c>
      <c r="F343" s="12">
        <v>30550.23</v>
      </c>
      <c r="G343" s="12">
        <v>0</v>
      </c>
      <c r="H343" s="12">
        <v>-30550.23</v>
      </c>
      <c r="I343" s="9" t="s">
        <v>1639</v>
      </c>
    </row>
    <row r="344">
      <c r="A344" s="8" t="s">
        <v>1511</v>
      </c>
      <c r="B344" s="8" t="s">
        <v>370</v>
      </c>
      <c r="C344" s="9" t="s">
        <v>1656</v>
      </c>
      <c r="D344" s="9" t="s">
        <v>1678</v>
      </c>
      <c r="E344" s="8" t="s">
        <v>1641</v>
      </c>
      <c r="F344" s="12">
        <v>30550.23</v>
      </c>
      <c r="G344" s="12">
        <v>0</v>
      </c>
      <c r="H344" s="12">
        <v>-30550.23</v>
      </c>
      <c r="I344" s="9" t="s">
        <v>1639</v>
      </c>
    </row>
    <row r="345">
      <c r="A345" s="8" t="s">
        <v>1511</v>
      </c>
      <c r="B345" s="8" t="s">
        <v>373</v>
      </c>
      <c r="C345" s="9" t="s">
        <v>1654</v>
      </c>
      <c r="D345" s="9" t="s">
        <v>1679</v>
      </c>
      <c r="E345" s="8" t="s">
        <v>1638</v>
      </c>
      <c r="F345" s="12">
        <v>3333.33</v>
      </c>
      <c r="G345" s="12">
        <v>0</v>
      </c>
      <c r="H345" s="12">
        <v>-3333.33</v>
      </c>
      <c r="I345" s="9" t="s">
        <v>1639</v>
      </c>
    </row>
    <row r="346">
      <c r="A346" s="8" t="s">
        <v>1511</v>
      </c>
      <c r="B346" s="8" t="s">
        <v>373</v>
      </c>
      <c r="C346" s="9" t="s">
        <v>1654</v>
      </c>
      <c r="D346" s="9" t="s">
        <v>1679</v>
      </c>
      <c r="E346" s="8" t="s">
        <v>1640</v>
      </c>
      <c r="F346" s="12">
        <v>3333.33</v>
      </c>
      <c r="G346" s="12">
        <v>0</v>
      </c>
      <c r="H346" s="12">
        <v>-3333.33</v>
      </c>
      <c r="I346" s="9" t="s">
        <v>1639</v>
      </c>
    </row>
    <row r="347">
      <c r="A347" s="8" t="s">
        <v>1511</v>
      </c>
      <c r="B347" s="8" t="s">
        <v>373</v>
      </c>
      <c r="C347" s="9" t="s">
        <v>1654</v>
      </c>
      <c r="D347" s="9" t="s">
        <v>1679</v>
      </c>
      <c r="E347" s="8" t="s">
        <v>1641</v>
      </c>
      <c r="F347" s="12">
        <v>3333.33</v>
      </c>
      <c r="G347" s="12">
        <v>0</v>
      </c>
      <c r="H347" s="12">
        <v>-3333.33</v>
      </c>
      <c r="I347" s="9" t="s">
        <v>1639</v>
      </c>
    </row>
    <row r="348">
      <c r="A348" s="8" t="s">
        <v>1511</v>
      </c>
      <c r="B348" s="8" t="s">
        <v>373</v>
      </c>
      <c r="C348" s="9" t="s">
        <v>1656</v>
      </c>
      <c r="D348" s="9" t="s">
        <v>1679</v>
      </c>
      <c r="E348" s="8" t="s">
        <v>1638</v>
      </c>
      <c r="F348" s="12">
        <v>3333.33</v>
      </c>
      <c r="G348" s="12">
        <v>20.89</v>
      </c>
      <c r="H348" s="12">
        <v>-3312.44</v>
      </c>
      <c r="I348" s="9" t="s">
        <v>1639</v>
      </c>
    </row>
    <row r="349">
      <c r="A349" s="8" t="s">
        <v>1511</v>
      </c>
      <c r="B349" s="8" t="s">
        <v>373</v>
      </c>
      <c r="C349" s="9" t="s">
        <v>1656</v>
      </c>
      <c r="D349" s="9" t="s">
        <v>1679</v>
      </c>
      <c r="E349" s="8" t="s">
        <v>1640</v>
      </c>
      <c r="F349" s="12">
        <v>3333.33</v>
      </c>
      <c r="G349" s="12">
        <v>0</v>
      </c>
      <c r="H349" s="12">
        <v>-3333.33</v>
      </c>
      <c r="I349" s="9" t="s">
        <v>1639</v>
      </c>
    </row>
    <row r="350">
      <c r="A350" s="8" t="s">
        <v>1511</v>
      </c>
      <c r="B350" s="8" t="s">
        <v>373</v>
      </c>
      <c r="C350" s="9" t="s">
        <v>1656</v>
      </c>
      <c r="D350" s="9" t="s">
        <v>1679</v>
      </c>
      <c r="E350" s="8" t="s">
        <v>1641</v>
      </c>
      <c r="F350" s="12">
        <v>3333.33</v>
      </c>
      <c r="G350" s="12">
        <v>0</v>
      </c>
      <c r="H350" s="12">
        <v>-3333.33</v>
      </c>
      <c r="I350" s="9" t="s">
        <v>1639</v>
      </c>
    </row>
    <row r="351">
      <c r="A351" s="8" t="s">
        <v>1511</v>
      </c>
      <c r="B351" s="8" t="s">
        <v>373</v>
      </c>
      <c r="C351" s="9" t="s">
        <v>1658</v>
      </c>
      <c r="D351" s="9" t="s">
        <v>1679</v>
      </c>
      <c r="E351" s="8" t="s">
        <v>1638</v>
      </c>
      <c r="F351" s="12">
        <v>3333.34</v>
      </c>
      <c r="G351" s="12">
        <v>0</v>
      </c>
      <c r="H351" s="12">
        <v>-3333.34</v>
      </c>
      <c r="I351" s="9" t="s">
        <v>1639</v>
      </c>
    </row>
    <row r="352">
      <c r="A352" s="8" t="s">
        <v>1511</v>
      </c>
      <c r="B352" s="8" t="s">
        <v>373</v>
      </c>
      <c r="C352" s="9" t="s">
        <v>1658</v>
      </c>
      <c r="D352" s="9" t="s">
        <v>1679</v>
      </c>
      <c r="E352" s="8" t="s">
        <v>1640</v>
      </c>
      <c r="F352" s="12">
        <v>3333.34</v>
      </c>
      <c r="G352" s="12">
        <v>0</v>
      </c>
      <c r="H352" s="12">
        <v>-3333.34</v>
      </c>
      <c r="I352" s="9" t="s">
        <v>1639</v>
      </c>
    </row>
    <row r="353">
      <c r="A353" s="8" t="s">
        <v>1511</v>
      </c>
      <c r="B353" s="8" t="s">
        <v>373</v>
      </c>
      <c r="C353" s="9" t="s">
        <v>1658</v>
      </c>
      <c r="D353" s="9" t="s">
        <v>1679</v>
      </c>
      <c r="E353" s="8" t="s">
        <v>1641</v>
      </c>
      <c r="F353" s="12">
        <v>3333.34</v>
      </c>
      <c r="G353" s="12">
        <v>0</v>
      </c>
      <c r="H353" s="12">
        <v>-3333.34</v>
      </c>
      <c r="I353" s="9" t="s">
        <v>1639</v>
      </c>
    </row>
    <row r="354">
      <c r="A354" s="8" t="s">
        <v>1053</v>
      </c>
      <c r="B354" s="8" t="s">
        <v>276</v>
      </c>
      <c r="C354" s="9" t="s">
        <v>1661</v>
      </c>
      <c r="D354" s="9" t="s">
        <v>1680</v>
      </c>
      <c r="E354" s="8" t="s">
        <v>1638</v>
      </c>
      <c r="F354" s="12">
        <v>102842.56</v>
      </c>
      <c r="G354" s="12">
        <v>102842.56</v>
      </c>
      <c r="H354" s="12">
        <v>0</v>
      </c>
      <c r="I354" s="9" t="s">
        <v>1639</v>
      </c>
    </row>
    <row r="355">
      <c r="A355" s="8" t="s">
        <v>1053</v>
      </c>
      <c r="B355" s="8" t="s">
        <v>276</v>
      </c>
      <c r="C355" s="9" t="s">
        <v>1661</v>
      </c>
      <c r="D355" s="9" t="s">
        <v>1680</v>
      </c>
      <c r="E355" s="8" t="s">
        <v>1640</v>
      </c>
      <c r="F355" s="12">
        <v>155958.56</v>
      </c>
      <c r="G355" s="12">
        <v>0</v>
      </c>
      <c r="H355" s="12">
        <v>-155958.56</v>
      </c>
      <c r="I355" s="9" t="s">
        <v>1639</v>
      </c>
    </row>
    <row r="356">
      <c r="A356" s="8" t="s">
        <v>1053</v>
      </c>
      <c r="B356" s="8" t="s">
        <v>276</v>
      </c>
      <c r="C356" s="9" t="s">
        <v>1661</v>
      </c>
      <c r="D356" s="9" t="s">
        <v>1680</v>
      </c>
      <c r="E356" s="8" t="s">
        <v>1641</v>
      </c>
      <c r="F356" s="12">
        <v>155958.56</v>
      </c>
      <c r="G356" s="12">
        <v>0</v>
      </c>
      <c r="H356" s="12">
        <v>-155958.56</v>
      </c>
      <c r="I356" s="9" t="s">
        <v>1639</v>
      </c>
    </row>
    <row r="357">
      <c r="A357" s="8" t="s">
        <v>1053</v>
      </c>
      <c r="B357" s="8" t="s">
        <v>276</v>
      </c>
      <c r="C357" s="9" t="s">
        <v>1664</v>
      </c>
      <c r="D357" s="9" t="s">
        <v>1680</v>
      </c>
      <c r="E357" s="8" t="s">
        <v>1638</v>
      </c>
      <c r="F357" s="12">
        <v>155958.56</v>
      </c>
      <c r="G357" s="12">
        <v>155958.56</v>
      </c>
      <c r="H357" s="12">
        <v>0</v>
      </c>
      <c r="I357" s="9" t="s">
        <v>1639</v>
      </c>
    </row>
    <row r="358">
      <c r="A358" s="8" t="s">
        <v>1053</v>
      </c>
      <c r="B358" s="8" t="s">
        <v>276</v>
      </c>
      <c r="C358" s="9" t="s">
        <v>1664</v>
      </c>
      <c r="D358" s="9" t="s">
        <v>1680</v>
      </c>
      <c r="E358" s="8" t="s">
        <v>1640</v>
      </c>
      <c r="F358" s="12">
        <v>155958.56</v>
      </c>
      <c r="G358" s="12">
        <v>0</v>
      </c>
      <c r="H358" s="12">
        <v>-155958.56</v>
      </c>
      <c r="I358" s="9" t="s">
        <v>1639</v>
      </c>
    </row>
    <row r="359">
      <c r="A359" s="8" t="s">
        <v>1053</v>
      </c>
      <c r="B359" s="8" t="s">
        <v>276</v>
      </c>
      <c r="C359" s="9" t="s">
        <v>1664</v>
      </c>
      <c r="D359" s="9" t="s">
        <v>1680</v>
      </c>
      <c r="E359" s="8" t="s">
        <v>1641</v>
      </c>
      <c r="F359" s="12">
        <v>155958.56</v>
      </c>
      <c r="G359" s="12">
        <v>0</v>
      </c>
      <c r="H359" s="12">
        <v>-155958.56</v>
      </c>
      <c r="I359" s="9" t="s">
        <v>1639</v>
      </c>
    </row>
    <row r="360">
      <c r="A360" s="8" t="s">
        <v>1053</v>
      </c>
      <c r="B360" s="8" t="s">
        <v>276</v>
      </c>
      <c r="C360" s="9" t="s">
        <v>1660</v>
      </c>
      <c r="D360" s="9" t="s">
        <v>1680</v>
      </c>
      <c r="E360" s="8" t="s">
        <v>1638</v>
      </c>
      <c r="F360" s="12">
        <v>155958.56</v>
      </c>
      <c r="G360" s="12">
        <v>155958.56</v>
      </c>
      <c r="H360" s="12">
        <v>0</v>
      </c>
      <c r="I360" s="9" t="s">
        <v>1639</v>
      </c>
    </row>
    <row r="361">
      <c r="A361" s="8" t="s">
        <v>1053</v>
      </c>
      <c r="B361" s="8" t="s">
        <v>276</v>
      </c>
      <c r="C361" s="9" t="s">
        <v>1660</v>
      </c>
      <c r="D361" s="9" t="s">
        <v>1680</v>
      </c>
      <c r="E361" s="8" t="s">
        <v>1640</v>
      </c>
      <c r="F361" s="12">
        <v>155958.56</v>
      </c>
      <c r="G361" s="12">
        <v>0</v>
      </c>
      <c r="H361" s="12">
        <v>-155958.56</v>
      </c>
      <c r="I361" s="9" t="s">
        <v>1639</v>
      </c>
    </row>
    <row r="362">
      <c r="A362" s="8" t="s">
        <v>1053</v>
      </c>
      <c r="B362" s="8" t="s">
        <v>276</v>
      </c>
      <c r="C362" s="9" t="s">
        <v>1660</v>
      </c>
      <c r="D362" s="9" t="s">
        <v>1680</v>
      </c>
      <c r="E362" s="8" t="s">
        <v>1641</v>
      </c>
      <c r="F362" s="12">
        <v>155958.56</v>
      </c>
      <c r="G362" s="12">
        <v>0</v>
      </c>
      <c r="H362" s="12">
        <v>-155958.56</v>
      </c>
      <c r="I362" s="9" t="s">
        <v>1639</v>
      </c>
    </row>
    <row r="363">
      <c r="A363" s="8" t="s">
        <v>1053</v>
      </c>
      <c r="B363" s="8" t="s">
        <v>276</v>
      </c>
      <c r="C363" s="9" t="s">
        <v>1662</v>
      </c>
      <c r="D363" s="9" t="s">
        <v>1680</v>
      </c>
      <c r="E363" s="8" t="s">
        <v>1638</v>
      </c>
      <c r="F363" s="12">
        <v>155958.56</v>
      </c>
      <c r="G363" s="12">
        <v>155958.56</v>
      </c>
      <c r="H363" s="12">
        <v>0</v>
      </c>
      <c r="I363" s="9" t="s">
        <v>1639</v>
      </c>
    </row>
    <row r="364">
      <c r="A364" s="8" t="s">
        <v>1053</v>
      </c>
      <c r="B364" s="8" t="s">
        <v>276</v>
      </c>
      <c r="C364" s="9" t="s">
        <v>1662</v>
      </c>
      <c r="D364" s="9" t="s">
        <v>1680</v>
      </c>
      <c r="E364" s="8" t="s">
        <v>1640</v>
      </c>
      <c r="F364" s="12">
        <v>155958.56</v>
      </c>
      <c r="G364" s="12">
        <v>0</v>
      </c>
      <c r="H364" s="12">
        <v>-155958.56</v>
      </c>
      <c r="I364" s="9" t="s">
        <v>1639</v>
      </c>
    </row>
    <row r="365">
      <c r="A365" s="8" t="s">
        <v>1053</v>
      </c>
      <c r="B365" s="8" t="s">
        <v>276</v>
      </c>
      <c r="C365" s="9" t="s">
        <v>1662</v>
      </c>
      <c r="D365" s="9" t="s">
        <v>1680</v>
      </c>
      <c r="E365" s="8" t="s">
        <v>1641</v>
      </c>
      <c r="F365" s="12">
        <v>155958.56</v>
      </c>
      <c r="G365" s="12">
        <v>0</v>
      </c>
      <c r="H365" s="12">
        <v>-155958.56</v>
      </c>
      <c r="I365" s="9" t="s">
        <v>1639</v>
      </c>
    </row>
    <row r="366">
      <c r="A366" s="8" t="s">
        <v>1053</v>
      </c>
      <c r="B366" s="8" t="s">
        <v>276</v>
      </c>
      <c r="C366" s="9" t="s">
        <v>1657</v>
      </c>
      <c r="D366" s="9" t="s">
        <v>1680</v>
      </c>
      <c r="E366" s="8" t="s">
        <v>1638</v>
      </c>
      <c r="F366" s="12">
        <v>155958.57</v>
      </c>
      <c r="G366" s="12">
        <v>155958.57</v>
      </c>
      <c r="H366" s="12">
        <v>0</v>
      </c>
      <c r="I366" s="9" t="s">
        <v>1639</v>
      </c>
    </row>
    <row r="367">
      <c r="A367" s="8" t="s">
        <v>1053</v>
      </c>
      <c r="B367" s="8" t="s">
        <v>276</v>
      </c>
      <c r="C367" s="9" t="s">
        <v>1657</v>
      </c>
      <c r="D367" s="9" t="s">
        <v>1680</v>
      </c>
      <c r="E367" s="8" t="s">
        <v>1640</v>
      </c>
      <c r="F367" s="12">
        <v>155958.57</v>
      </c>
      <c r="G367" s="12">
        <v>0</v>
      </c>
      <c r="H367" s="12">
        <v>-155958.57</v>
      </c>
      <c r="I367" s="9" t="s">
        <v>1639</v>
      </c>
    </row>
    <row r="368">
      <c r="A368" s="8" t="s">
        <v>1053</v>
      </c>
      <c r="B368" s="8" t="s">
        <v>276</v>
      </c>
      <c r="C368" s="9" t="s">
        <v>1657</v>
      </c>
      <c r="D368" s="9" t="s">
        <v>1680</v>
      </c>
      <c r="E368" s="8" t="s">
        <v>1641</v>
      </c>
      <c r="F368" s="12">
        <v>155958.57</v>
      </c>
      <c r="G368" s="12">
        <v>0</v>
      </c>
      <c r="H368" s="12">
        <v>-155958.57</v>
      </c>
      <c r="I368" s="9" t="s">
        <v>1639</v>
      </c>
    </row>
    <row r="369">
      <c r="A369" s="8" t="s">
        <v>1053</v>
      </c>
      <c r="B369" s="8" t="s">
        <v>276</v>
      </c>
      <c r="C369" s="9" t="s">
        <v>1658</v>
      </c>
      <c r="D369" s="9" t="s">
        <v>1680</v>
      </c>
      <c r="E369" s="8" t="s">
        <v>1638</v>
      </c>
      <c r="F369" s="12">
        <v>0</v>
      </c>
      <c r="G369" s="12">
        <v>834996.59</v>
      </c>
      <c r="H369" s="12">
        <v>834996.59</v>
      </c>
      <c r="I369" s="9" t="s">
        <v>1639</v>
      </c>
    </row>
    <row r="370">
      <c r="A370" s="8" t="s">
        <v>1053</v>
      </c>
      <c r="B370" s="8" t="s">
        <v>276</v>
      </c>
      <c r="C370" s="9" t="s">
        <v>1658</v>
      </c>
      <c r="D370" s="9" t="s">
        <v>1680</v>
      </c>
      <c r="E370" s="8" t="s">
        <v>1640</v>
      </c>
      <c r="F370" s="12">
        <v>0</v>
      </c>
      <c r="G370" s="12">
        <v>0</v>
      </c>
      <c r="H370" s="12">
        <v>0</v>
      </c>
      <c r="I370" s="9" t="s">
        <v>1639</v>
      </c>
    </row>
    <row r="371">
      <c r="A371" s="8" t="s">
        <v>1053</v>
      </c>
      <c r="B371" s="8" t="s">
        <v>276</v>
      </c>
      <c r="C371" s="9" t="s">
        <v>1658</v>
      </c>
      <c r="D371" s="9" t="s">
        <v>1680</v>
      </c>
      <c r="E371" s="8" t="s">
        <v>1641</v>
      </c>
      <c r="F371" s="12">
        <v>0</v>
      </c>
      <c r="G371" s="12">
        <v>0</v>
      </c>
      <c r="H371" s="12">
        <v>0</v>
      </c>
      <c r="I371" s="9" t="s">
        <v>1639</v>
      </c>
    </row>
    <row r="372">
      <c r="A372" s="8" t="s">
        <v>1082</v>
      </c>
      <c r="B372" s="8" t="s">
        <v>276</v>
      </c>
      <c r="C372" s="9" t="s">
        <v>1675</v>
      </c>
      <c r="D372" s="9" t="s">
        <v>1681</v>
      </c>
      <c r="E372" s="8" t="s">
        <v>1638</v>
      </c>
      <c r="F372" s="12">
        <v>11000</v>
      </c>
      <c r="G372" s="12">
        <v>13315</v>
      </c>
      <c r="H372" s="12">
        <v>2315</v>
      </c>
      <c r="I372" s="9" t="s">
        <v>1639</v>
      </c>
    </row>
    <row r="373">
      <c r="A373" s="8" t="s">
        <v>1082</v>
      </c>
      <c r="B373" s="8" t="s">
        <v>276</v>
      </c>
      <c r="C373" s="9" t="s">
        <v>1675</v>
      </c>
      <c r="D373" s="9" t="s">
        <v>1681</v>
      </c>
      <c r="E373" s="8" t="s">
        <v>1640</v>
      </c>
      <c r="F373" s="12">
        <v>11000</v>
      </c>
      <c r="G373" s="12">
        <v>0</v>
      </c>
      <c r="H373" s="12">
        <v>-11000</v>
      </c>
      <c r="I373" s="9" t="s">
        <v>1639</v>
      </c>
    </row>
    <row r="374">
      <c r="A374" s="8" t="s">
        <v>1082</v>
      </c>
      <c r="B374" s="8" t="s">
        <v>276</v>
      </c>
      <c r="C374" s="9" t="s">
        <v>1675</v>
      </c>
      <c r="D374" s="9" t="s">
        <v>1681</v>
      </c>
      <c r="E374" s="8" t="s">
        <v>1641</v>
      </c>
      <c r="F374" s="12">
        <v>11000</v>
      </c>
      <c r="G374" s="12">
        <v>0</v>
      </c>
      <c r="H374" s="12">
        <v>-11000</v>
      </c>
      <c r="I374" s="9" t="s">
        <v>1639</v>
      </c>
    </row>
    <row r="375">
      <c r="A375" s="8" t="s">
        <v>1082</v>
      </c>
      <c r="B375" s="8" t="s">
        <v>276</v>
      </c>
      <c r="C375" s="9" t="s">
        <v>1675</v>
      </c>
      <c r="D375" s="9" t="s">
        <v>1681</v>
      </c>
      <c r="E375" s="8" t="s">
        <v>1638</v>
      </c>
      <c r="F375" s="12">
        <v>13315</v>
      </c>
      <c r="G375" s="12">
        <v>0</v>
      </c>
      <c r="H375" s="12">
        <v>-13315</v>
      </c>
      <c r="I375" s="9" t="s">
        <v>1639</v>
      </c>
    </row>
    <row r="376">
      <c r="A376" s="8" t="s">
        <v>1082</v>
      </c>
      <c r="B376" s="8" t="s">
        <v>276</v>
      </c>
      <c r="C376" s="9" t="s">
        <v>1675</v>
      </c>
      <c r="D376" s="9" t="s">
        <v>1681</v>
      </c>
      <c r="E376" s="8" t="s">
        <v>1640</v>
      </c>
      <c r="F376" s="12">
        <v>0</v>
      </c>
      <c r="G376" s="12">
        <v>0</v>
      </c>
      <c r="H376" s="12">
        <v>0</v>
      </c>
      <c r="I376" s="9" t="s">
        <v>1639</v>
      </c>
    </row>
    <row r="377">
      <c r="A377" s="8" t="s">
        <v>1082</v>
      </c>
      <c r="B377" s="8" t="s">
        <v>276</v>
      </c>
      <c r="C377" s="9" t="s">
        <v>1675</v>
      </c>
      <c r="D377" s="9" t="s">
        <v>1681</v>
      </c>
      <c r="E377" s="8" t="s">
        <v>1641</v>
      </c>
      <c r="F377" s="12">
        <v>0</v>
      </c>
      <c r="G377" s="12">
        <v>0</v>
      </c>
      <c r="H377" s="12">
        <v>0</v>
      </c>
      <c r="I377" s="9" t="s">
        <v>1639</v>
      </c>
    </row>
    <row r="378">
      <c r="A378" s="8" t="s">
        <v>1086</v>
      </c>
      <c r="B378" s="8" t="s">
        <v>276</v>
      </c>
      <c r="C378" s="9" t="s">
        <v>1654</v>
      </c>
      <c r="D378" s="9" t="s">
        <v>1682</v>
      </c>
      <c r="E378" s="8" t="s">
        <v>1638</v>
      </c>
      <c r="F378" s="12">
        <v>100000</v>
      </c>
      <c r="G378" s="12">
        <v>79956.9</v>
      </c>
      <c r="H378" s="12">
        <v>-20043.1</v>
      </c>
      <c r="I378" s="9" t="s">
        <v>1639</v>
      </c>
    </row>
    <row r="379">
      <c r="A379" s="8" t="s">
        <v>1086</v>
      </c>
      <c r="B379" s="8" t="s">
        <v>276</v>
      </c>
      <c r="C379" s="9" t="s">
        <v>1654</v>
      </c>
      <c r="D379" s="9" t="s">
        <v>1682</v>
      </c>
      <c r="E379" s="8" t="s">
        <v>1640</v>
      </c>
      <c r="F379" s="12">
        <v>100000</v>
      </c>
      <c r="G379" s="12">
        <v>0</v>
      </c>
      <c r="H379" s="12">
        <v>-100000</v>
      </c>
      <c r="I379" s="9" t="s">
        <v>1639</v>
      </c>
    </row>
    <row r="380">
      <c r="A380" s="8" t="s">
        <v>1086</v>
      </c>
      <c r="B380" s="8" t="s">
        <v>276</v>
      </c>
      <c r="C380" s="9" t="s">
        <v>1654</v>
      </c>
      <c r="D380" s="9" t="s">
        <v>1682</v>
      </c>
      <c r="E380" s="8" t="s">
        <v>1641</v>
      </c>
      <c r="F380" s="12">
        <v>100000</v>
      </c>
      <c r="G380" s="12">
        <v>0</v>
      </c>
      <c r="H380" s="12">
        <v>-100000</v>
      </c>
      <c r="I380" s="9" t="s">
        <v>1639</v>
      </c>
    </row>
    <row r="381">
      <c r="A381" s="8" t="s">
        <v>1090</v>
      </c>
      <c r="B381" s="8" t="s">
        <v>276</v>
      </c>
      <c r="C381" s="9" t="s">
        <v>1661</v>
      </c>
      <c r="D381" s="9" t="s">
        <v>1683</v>
      </c>
      <c r="E381" s="8" t="s">
        <v>1638</v>
      </c>
      <c r="F381" s="12">
        <v>0</v>
      </c>
      <c r="G381" s="12">
        <v>360673</v>
      </c>
      <c r="H381" s="12">
        <v>360673</v>
      </c>
      <c r="I381" s="9" t="s">
        <v>1639</v>
      </c>
    </row>
    <row r="382">
      <c r="A382" s="8" t="s">
        <v>1090</v>
      </c>
      <c r="B382" s="8" t="s">
        <v>276</v>
      </c>
      <c r="C382" s="9" t="s">
        <v>1661</v>
      </c>
      <c r="D382" s="9" t="s">
        <v>1683</v>
      </c>
      <c r="E382" s="8" t="s">
        <v>1640</v>
      </c>
      <c r="F382" s="12">
        <v>0</v>
      </c>
      <c r="G382" s="12">
        <v>0</v>
      </c>
      <c r="H382" s="12">
        <v>0</v>
      </c>
      <c r="I382" s="9" t="s">
        <v>1639</v>
      </c>
    </row>
    <row r="383">
      <c r="A383" s="8" t="s">
        <v>1090</v>
      </c>
      <c r="B383" s="8" t="s">
        <v>276</v>
      </c>
      <c r="C383" s="9" t="s">
        <v>1661</v>
      </c>
      <c r="D383" s="9" t="s">
        <v>1683</v>
      </c>
      <c r="E383" s="8" t="s">
        <v>1641</v>
      </c>
      <c r="F383" s="12">
        <v>0</v>
      </c>
      <c r="G383" s="12">
        <v>0</v>
      </c>
      <c r="H383" s="12">
        <v>0</v>
      </c>
      <c r="I383" s="9" t="s">
        <v>1639</v>
      </c>
    </row>
    <row r="384">
      <c r="A384" s="8" t="s">
        <v>1093</v>
      </c>
      <c r="B384" s="8" t="s">
        <v>276</v>
      </c>
      <c r="C384" s="9" t="s">
        <v>1663</v>
      </c>
      <c r="D384" s="9" t="s">
        <v>1684</v>
      </c>
      <c r="E384" s="8" t="s">
        <v>1638</v>
      </c>
      <c r="F384" s="12">
        <v>267702.33</v>
      </c>
      <c r="G384" s="12">
        <v>204955.17</v>
      </c>
      <c r="H384" s="12">
        <v>-62747.16</v>
      </c>
      <c r="I384" s="9" t="s">
        <v>1639</v>
      </c>
    </row>
    <row r="385">
      <c r="A385" s="8" t="s">
        <v>1093</v>
      </c>
      <c r="B385" s="8" t="s">
        <v>276</v>
      </c>
      <c r="C385" s="9" t="s">
        <v>1663</v>
      </c>
      <c r="D385" s="9" t="s">
        <v>1684</v>
      </c>
      <c r="E385" s="8" t="s">
        <v>1640</v>
      </c>
      <c r="F385" s="12">
        <v>0</v>
      </c>
      <c r="G385" s="12">
        <v>0</v>
      </c>
      <c r="H385" s="12">
        <v>0</v>
      </c>
      <c r="I385" s="9" t="s">
        <v>1639</v>
      </c>
    </row>
    <row r="386">
      <c r="A386" s="8" t="s">
        <v>1093</v>
      </c>
      <c r="B386" s="8" t="s">
        <v>276</v>
      </c>
      <c r="C386" s="9" t="s">
        <v>1663</v>
      </c>
      <c r="D386" s="9" t="s">
        <v>1684</v>
      </c>
      <c r="E386" s="8" t="s">
        <v>1641</v>
      </c>
      <c r="F386" s="12">
        <v>0</v>
      </c>
      <c r="G386" s="12">
        <v>0</v>
      </c>
      <c r="H386" s="12">
        <v>0</v>
      </c>
      <c r="I386" s="9" t="s">
        <v>1639</v>
      </c>
    </row>
    <row r="387">
      <c r="A387" s="8" t="s">
        <v>1093</v>
      </c>
      <c r="B387" s="8" t="s">
        <v>276</v>
      </c>
      <c r="C387" s="9" t="s">
        <v>1663</v>
      </c>
      <c r="D387" s="9" t="s">
        <v>1684</v>
      </c>
      <c r="E387" s="8" t="s">
        <v>1638</v>
      </c>
      <c r="F387" s="12">
        <v>194922.33</v>
      </c>
      <c r="G387" s="12">
        <v>267702.33</v>
      </c>
      <c r="H387" s="12">
        <v>72780</v>
      </c>
      <c r="I387" s="9" t="s">
        <v>1639</v>
      </c>
    </row>
    <row r="388">
      <c r="A388" s="8" t="s">
        <v>1093</v>
      </c>
      <c r="B388" s="8" t="s">
        <v>276</v>
      </c>
      <c r="C388" s="9" t="s">
        <v>1663</v>
      </c>
      <c r="D388" s="9" t="s">
        <v>1684</v>
      </c>
      <c r="E388" s="8" t="s">
        <v>1640</v>
      </c>
      <c r="F388" s="12">
        <v>0</v>
      </c>
      <c r="G388" s="12">
        <v>0</v>
      </c>
      <c r="H388" s="12">
        <v>0</v>
      </c>
      <c r="I388" s="9" t="s">
        <v>1639</v>
      </c>
    </row>
    <row r="389">
      <c r="A389" s="8" t="s">
        <v>1093</v>
      </c>
      <c r="B389" s="8" t="s">
        <v>276</v>
      </c>
      <c r="C389" s="9" t="s">
        <v>1663</v>
      </c>
      <c r="D389" s="9" t="s">
        <v>1684</v>
      </c>
      <c r="E389" s="8" t="s">
        <v>1641</v>
      </c>
      <c r="F389" s="12">
        <v>0</v>
      </c>
      <c r="G389" s="12">
        <v>0</v>
      </c>
      <c r="H389" s="12">
        <v>0</v>
      </c>
      <c r="I389" s="9" t="s">
        <v>1639</v>
      </c>
    </row>
    <row r="390">
      <c r="A390" s="8" t="s">
        <v>1093</v>
      </c>
      <c r="B390" s="8" t="s">
        <v>276</v>
      </c>
      <c r="C390" s="9" t="s">
        <v>1661</v>
      </c>
      <c r="D390" s="9" t="s">
        <v>1684</v>
      </c>
      <c r="E390" s="8" t="s">
        <v>1638</v>
      </c>
      <c r="F390" s="12">
        <v>108275.57</v>
      </c>
      <c r="G390" s="12">
        <v>108275.57</v>
      </c>
      <c r="H390" s="12">
        <v>0</v>
      </c>
      <c r="I390" s="9" t="s">
        <v>1639</v>
      </c>
    </row>
    <row r="391">
      <c r="A391" s="8" t="s">
        <v>1093</v>
      </c>
      <c r="B391" s="8" t="s">
        <v>276</v>
      </c>
      <c r="C391" s="9" t="s">
        <v>1661</v>
      </c>
      <c r="D391" s="9" t="s">
        <v>1684</v>
      </c>
      <c r="E391" s="8" t="s">
        <v>1640</v>
      </c>
      <c r="F391" s="12">
        <v>108286.54</v>
      </c>
      <c r="G391" s="12">
        <v>0</v>
      </c>
      <c r="H391" s="12">
        <v>-108286.54</v>
      </c>
      <c r="I391" s="9" t="s">
        <v>1639</v>
      </c>
    </row>
    <row r="392">
      <c r="A392" s="8" t="s">
        <v>1093</v>
      </c>
      <c r="B392" s="8" t="s">
        <v>276</v>
      </c>
      <c r="C392" s="9" t="s">
        <v>1661</v>
      </c>
      <c r="D392" s="9" t="s">
        <v>1684</v>
      </c>
      <c r="E392" s="8" t="s">
        <v>1641</v>
      </c>
      <c r="F392" s="12">
        <v>108286.54</v>
      </c>
      <c r="G392" s="12">
        <v>0</v>
      </c>
      <c r="H392" s="12">
        <v>-108286.54</v>
      </c>
      <c r="I392" s="9" t="s">
        <v>1639</v>
      </c>
    </row>
    <row r="393">
      <c r="A393" s="8" t="s">
        <v>1093</v>
      </c>
      <c r="B393" s="8" t="s">
        <v>276</v>
      </c>
      <c r="C393" s="9" t="s">
        <v>1661</v>
      </c>
      <c r="D393" s="9" t="s">
        <v>1684</v>
      </c>
      <c r="E393" s="8" t="s">
        <v>1638</v>
      </c>
      <c r="F393" s="12">
        <v>108275.57</v>
      </c>
      <c r="G393" s="12">
        <v>378685.57</v>
      </c>
      <c r="H393" s="12">
        <v>270410</v>
      </c>
      <c r="I393" s="9" t="s">
        <v>1639</v>
      </c>
    </row>
    <row r="394">
      <c r="A394" s="8" t="s">
        <v>1093</v>
      </c>
      <c r="B394" s="8" t="s">
        <v>276</v>
      </c>
      <c r="C394" s="9" t="s">
        <v>1661</v>
      </c>
      <c r="D394" s="9" t="s">
        <v>1684</v>
      </c>
      <c r="E394" s="8" t="s">
        <v>1640</v>
      </c>
      <c r="F394" s="12">
        <v>0</v>
      </c>
      <c r="G394" s="12">
        <v>0</v>
      </c>
      <c r="H394" s="12">
        <v>0</v>
      </c>
      <c r="I394" s="9" t="s">
        <v>1639</v>
      </c>
    </row>
    <row r="395">
      <c r="A395" s="8" t="s">
        <v>1093</v>
      </c>
      <c r="B395" s="8" t="s">
        <v>276</v>
      </c>
      <c r="C395" s="9" t="s">
        <v>1661</v>
      </c>
      <c r="D395" s="9" t="s">
        <v>1684</v>
      </c>
      <c r="E395" s="8" t="s">
        <v>1641</v>
      </c>
      <c r="F395" s="12">
        <v>0</v>
      </c>
      <c r="G395" s="12">
        <v>0</v>
      </c>
      <c r="H395" s="12">
        <v>0</v>
      </c>
      <c r="I395" s="9" t="s">
        <v>1639</v>
      </c>
    </row>
    <row r="396">
      <c r="A396" s="8" t="s">
        <v>1093</v>
      </c>
      <c r="B396" s="8" t="s">
        <v>276</v>
      </c>
      <c r="C396" s="9" t="s">
        <v>1659</v>
      </c>
      <c r="D396" s="9" t="s">
        <v>1684</v>
      </c>
      <c r="E396" s="8" t="s">
        <v>1638</v>
      </c>
      <c r="F396" s="12">
        <v>207336.41</v>
      </c>
      <c r="G396" s="12">
        <v>207336.41</v>
      </c>
      <c r="H396" s="12">
        <v>0</v>
      </c>
      <c r="I396" s="9" t="s">
        <v>1639</v>
      </c>
    </row>
    <row r="397">
      <c r="A397" s="8" t="s">
        <v>1093</v>
      </c>
      <c r="B397" s="8" t="s">
        <v>276</v>
      </c>
      <c r="C397" s="9" t="s">
        <v>1659</v>
      </c>
      <c r="D397" s="9" t="s">
        <v>1684</v>
      </c>
      <c r="E397" s="8" t="s">
        <v>1640</v>
      </c>
      <c r="F397" s="12">
        <v>206716.6</v>
      </c>
      <c r="G397" s="12">
        <v>0</v>
      </c>
      <c r="H397" s="12">
        <v>-206716.6</v>
      </c>
      <c r="I397" s="9" t="s">
        <v>1639</v>
      </c>
    </row>
    <row r="398">
      <c r="A398" s="8" t="s">
        <v>1093</v>
      </c>
      <c r="B398" s="8" t="s">
        <v>276</v>
      </c>
      <c r="C398" s="9" t="s">
        <v>1659</v>
      </c>
      <c r="D398" s="9" t="s">
        <v>1684</v>
      </c>
      <c r="E398" s="8" t="s">
        <v>1641</v>
      </c>
      <c r="F398" s="12">
        <v>206716.6</v>
      </c>
      <c r="G398" s="12">
        <v>0</v>
      </c>
      <c r="H398" s="12">
        <v>-206716.6</v>
      </c>
      <c r="I398" s="9" t="s">
        <v>1639</v>
      </c>
    </row>
    <row r="399">
      <c r="A399" s="8" t="s">
        <v>1093</v>
      </c>
      <c r="B399" s="8" t="s">
        <v>276</v>
      </c>
      <c r="C399" s="9" t="s">
        <v>1663</v>
      </c>
      <c r="D399" s="9" t="s">
        <v>1684</v>
      </c>
      <c r="E399" s="8" t="s">
        <v>1638</v>
      </c>
      <c r="F399" s="12">
        <v>194922.33</v>
      </c>
      <c r="G399" s="12">
        <v>194922.33</v>
      </c>
      <c r="H399" s="12">
        <v>0</v>
      </c>
      <c r="I399" s="9" t="s">
        <v>1639</v>
      </c>
    </row>
    <row r="400">
      <c r="A400" s="8" t="s">
        <v>1093</v>
      </c>
      <c r="B400" s="8" t="s">
        <v>276</v>
      </c>
      <c r="C400" s="9" t="s">
        <v>1663</v>
      </c>
      <c r="D400" s="9" t="s">
        <v>1684</v>
      </c>
      <c r="E400" s="8" t="s">
        <v>1640</v>
      </c>
      <c r="F400" s="12">
        <v>194922.33</v>
      </c>
      <c r="G400" s="12">
        <v>0</v>
      </c>
      <c r="H400" s="12">
        <v>-194922.33</v>
      </c>
      <c r="I400" s="9" t="s">
        <v>1639</v>
      </c>
    </row>
    <row r="401">
      <c r="A401" s="8" t="s">
        <v>1093</v>
      </c>
      <c r="B401" s="8" t="s">
        <v>276</v>
      </c>
      <c r="C401" s="9" t="s">
        <v>1663</v>
      </c>
      <c r="D401" s="9" t="s">
        <v>1684</v>
      </c>
      <c r="E401" s="8" t="s">
        <v>1641</v>
      </c>
      <c r="F401" s="12">
        <v>194922.33</v>
      </c>
      <c r="G401" s="12">
        <v>0</v>
      </c>
      <c r="H401" s="12">
        <v>-194922.33</v>
      </c>
      <c r="I401" s="9" t="s">
        <v>1639</v>
      </c>
    </row>
    <row r="402">
      <c r="A402" s="8" t="s">
        <v>1093</v>
      </c>
      <c r="B402" s="8" t="s">
        <v>276</v>
      </c>
      <c r="C402" s="9" t="s">
        <v>1675</v>
      </c>
      <c r="D402" s="9" t="s">
        <v>1684</v>
      </c>
      <c r="E402" s="8" t="s">
        <v>1638</v>
      </c>
      <c r="F402" s="12">
        <v>4000</v>
      </c>
      <c r="G402" s="12">
        <v>13315</v>
      </c>
      <c r="H402" s="12">
        <v>9315</v>
      </c>
      <c r="I402" s="9" t="s">
        <v>1639</v>
      </c>
    </row>
    <row r="403">
      <c r="A403" s="8" t="s">
        <v>1093</v>
      </c>
      <c r="B403" s="8" t="s">
        <v>276</v>
      </c>
      <c r="C403" s="9" t="s">
        <v>1675</v>
      </c>
      <c r="D403" s="9" t="s">
        <v>1684</v>
      </c>
      <c r="E403" s="8" t="s">
        <v>1640</v>
      </c>
      <c r="F403" s="12">
        <v>4000</v>
      </c>
      <c r="G403" s="12">
        <v>0</v>
      </c>
      <c r="H403" s="12">
        <v>-4000</v>
      </c>
      <c r="I403" s="9" t="s">
        <v>1639</v>
      </c>
    </row>
    <row r="404">
      <c r="A404" s="8" t="s">
        <v>1093</v>
      </c>
      <c r="B404" s="8" t="s">
        <v>276</v>
      </c>
      <c r="C404" s="9" t="s">
        <v>1675</v>
      </c>
      <c r="D404" s="9" t="s">
        <v>1684</v>
      </c>
      <c r="E404" s="8" t="s">
        <v>1641</v>
      </c>
      <c r="F404" s="12">
        <v>4000</v>
      </c>
      <c r="G404" s="12">
        <v>0</v>
      </c>
      <c r="H404" s="12">
        <v>-4000</v>
      </c>
      <c r="I404" s="9" t="s">
        <v>1639</v>
      </c>
    </row>
    <row r="405">
      <c r="A405" s="8" t="s">
        <v>1093</v>
      </c>
      <c r="B405" s="8" t="s">
        <v>276</v>
      </c>
      <c r="C405" s="9" t="s">
        <v>1664</v>
      </c>
      <c r="D405" s="9" t="s">
        <v>1684</v>
      </c>
      <c r="E405" s="8" t="s">
        <v>1638</v>
      </c>
      <c r="F405" s="12">
        <v>49654.1</v>
      </c>
      <c r="G405" s="12">
        <v>49654.1</v>
      </c>
      <c r="H405" s="12">
        <v>0</v>
      </c>
      <c r="I405" s="9" t="s">
        <v>1639</v>
      </c>
    </row>
    <row r="406">
      <c r="A406" s="8" t="s">
        <v>1093</v>
      </c>
      <c r="B406" s="8" t="s">
        <v>276</v>
      </c>
      <c r="C406" s="9" t="s">
        <v>1664</v>
      </c>
      <c r="D406" s="9" t="s">
        <v>1684</v>
      </c>
      <c r="E406" s="8" t="s">
        <v>1640</v>
      </c>
      <c r="F406" s="12">
        <v>266233.92</v>
      </c>
      <c r="G406" s="12">
        <v>0</v>
      </c>
      <c r="H406" s="12">
        <v>-266233.92</v>
      </c>
      <c r="I406" s="9" t="s">
        <v>1639</v>
      </c>
    </row>
    <row r="407">
      <c r="A407" s="8" t="s">
        <v>1093</v>
      </c>
      <c r="B407" s="8" t="s">
        <v>276</v>
      </c>
      <c r="C407" s="9" t="s">
        <v>1664</v>
      </c>
      <c r="D407" s="9" t="s">
        <v>1684</v>
      </c>
      <c r="E407" s="8" t="s">
        <v>1641</v>
      </c>
      <c r="F407" s="12">
        <v>266233.92</v>
      </c>
      <c r="G407" s="12">
        <v>0</v>
      </c>
      <c r="H407" s="12">
        <v>-266233.92</v>
      </c>
      <c r="I407" s="9" t="s">
        <v>1639</v>
      </c>
    </row>
    <row r="408">
      <c r="A408" s="8" t="s">
        <v>1093</v>
      </c>
      <c r="B408" s="8" t="s">
        <v>276</v>
      </c>
      <c r="C408" s="9" t="s">
        <v>1657</v>
      </c>
      <c r="D408" s="9" t="s">
        <v>1684</v>
      </c>
      <c r="E408" s="8" t="s">
        <v>1638</v>
      </c>
      <c r="F408" s="12">
        <v>108275.57</v>
      </c>
      <c r="G408" s="12">
        <v>418381.89</v>
      </c>
      <c r="H408" s="12">
        <v>310106.32</v>
      </c>
      <c r="I408" s="9" t="s">
        <v>1639</v>
      </c>
    </row>
    <row r="409">
      <c r="A409" s="8" t="s">
        <v>1093</v>
      </c>
      <c r="B409" s="8" t="s">
        <v>276</v>
      </c>
      <c r="C409" s="9" t="s">
        <v>1657</v>
      </c>
      <c r="D409" s="9" t="s">
        <v>1684</v>
      </c>
      <c r="E409" s="8" t="s">
        <v>1640</v>
      </c>
      <c r="F409" s="12">
        <v>0</v>
      </c>
      <c r="G409" s="12">
        <v>0</v>
      </c>
      <c r="H409" s="12">
        <v>0</v>
      </c>
      <c r="I409" s="9" t="s">
        <v>1639</v>
      </c>
    </row>
    <row r="410">
      <c r="A410" s="8" t="s">
        <v>1093</v>
      </c>
      <c r="B410" s="8" t="s">
        <v>276</v>
      </c>
      <c r="C410" s="9" t="s">
        <v>1657</v>
      </c>
      <c r="D410" s="9" t="s">
        <v>1684</v>
      </c>
      <c r="E410" s="8" t="s">
        <v>1641</v>
      </c>
      <c r="F410" s="12">
        <v>0</v>
      </c>
      <c r="G410" s="12">
        <v>0</v>
      </c>
      <c r="H410" s="12">
        <v>0</v>
      </c>
      <c r="I410" s="9" t="s">
        <v>1639</v>
      </c>
    </row>
    <row r="411">
      <c r="A411" s="8" t="s">
        <v>1093</v>
      </c>
      <c r="B411" s="8" t="s">
        <v>276</v>
      </c>
      <c r="C411" s="9" t="s">
        <v>1658</v>
      </c>
      <c r="D411" s="9" t="s">
        <v>1684</v>
      </c>
      <c r="E411" s="8" t="s">
        <v>1638</v>
      </c>
      <c r="F411" s="12">
        <v>108275.57</v>
      </c>
      <c r="G411" s="12">
        <v>108275.57</v>
      </c>
      <c r="H411" s="12">
        <v>0</v>
      </c>
      <c r="I411" s="9" t="s">
        <v>1639</v>
      </c>
    </row>
    <row r="412">
      <c r="A412" s="8" t="s">
        <v>1093</v>
      </c>
      <c r="B412" s="8" t="s">
        <v>276</v>
      </c>
      <c r="C412" s="9" t="s">
        <v>1658</v>
      </c>
      <c r="D412" s="9" t="s">
        <v>1684</v>
      </c>
      <c r="E412" s="8" t="s">
        <v>1640</v>
      </c>
      <c r="F412" s="12">
        <v>108275.57</v>
      </c>
      <c r="G412" s="12">
        <v>0</v>
      </c>
      <c r="H412" s="12">
        <v>-108275.57</v>
      </c>
      <c r="I412" s="9" t="s">
        <v>1639</v>
      </c>
    </row>
    <row r="413">
      <c r="A413" s="8" t="s">
        <v>1093</v>
      </c>
      <c r="B413" s="8" t="s">
        <v>276</v>
      </c>
      <c r="C413" s="9" t="s">
        <v>1658</v>
      </c>
      <c r="D413" s="9" t="s">
        <v>1684</v>
      </c>
      <c r="E413" s="8" t="s">
        <v>1641</v>
      </c>
      <c r="F413" s="12">
        <v>108275.57</v>
      </c>
      <c r="G413" s="12">
        <v>0</v>
      </c>
      <c r="H413" s="12">
        <v>-108275.57</v>
      </c>
      <c r="I413" s="9" t="s">
        <v>1639</v>
      </c>
    </row>
    <row r="414">
      <c r="A414" s="8" t="s">
        <v>1093</v>
      </c>
      <c r="B414" s="8" t="s">
        <v>276</v>
      </c>
      <c r="C414" s="9" t="s">
        <v>1664</v>
      </c>
      <c r="D414" s="9" t="s">
        <v>1684</v>
      </c>
      <c r="E414" s="8" t="s">
        <v>1638</v>
      </c>
      <c r="F414" s="12">
        <v>49654.1</v>
      </c>
      <c r="G414" s="12">
        <v>220053.19</v>
      </c>
      <c r="H414" s="12">
        <v>170399.09</v>
      </c>
      <c r="I414" s="9" t="s">
        <v>1639</v>
      </c>
    </row>
    <row r="415">
      <c r="A415" s="8" t="s">
        <v>1093</v>
      </c>
      <c r="B415" s="8" t="s">
        <v>276</v>
      </c>
      <c r="C415" s="9" t="s">
        <v>1664</v>
      </c>
      <c r="D415" s="9" t="s">
        <v>1684</v>
      </c>
      <c r="E415" s="8" t="s">
        <v>1640</v>
      </c>
      <c r="F415" s="12">
        <v>0</v>
      </c>
      <c r="G415" s="12">
        <v>0</v>
      </c>
      <c r="H415" s="12">
        <v>0</v>
      </c>
      <c r="I415" s="9" t="s">
        <v>1639</v>
      </c>
    </row>
    <row r="416">
      <c r="A416" s="8" t="s">
        <v>1093</v>
      </c>
      <c r="B416" s="8" t="s">
        <v>276</v>
      </c>
      <c r="C416" s="9" t="s">
        <v>1664</v>
      </c>
      <c r="D416" s="9" t="s">
        <v>1684</v>
      </c>
      <c r="E416" s="8" t="s">
        <v>1641</v>
      </c>
      <c r="F416" s="12">
        <v>0</v>
      </c>
      <c r="G416" s="12">
        <v>0</v>
      </c>
      <c r="H416" s="12">
        <v>0</v>
      </c>
      <c r="I416" s="9" t="s">
        <v>1639</v>
      </c>
    </row>
    <row r="417">
      <c r="A417" s="8" t="s">
        <v>1093</v>
      </c>
      <c r="B417" s="8" t="s">
        <v>276</v>
      </c>
      <c r="C417" s="9" t="s">
        <v>1657</v>
      </c>
      <c r="D417" s="9" t="s">
        <v>1684</v>
      </c>
      <c r="E417" s="8" t="s">
        <v>1638</v>
      </c>
      <c r="F417" s="12">
        <v>108275.57</v>
      </c>
      <c r="G417" s="12">
        <v>108275.57</v>
      </c>
      <c r="H417" s="12">
        <v>0</v>
      </c>
      <c r="I417" s="9" t="s">
        <v>1639</v>
      </c>
    </row>
    <row r="418">
      <c r="A418" s="8" t="s">
        <v>1093</v>
      </c>
      <c r="B418" s="8" t="s">
        <v>276</v>
      </c>
      <c r="C418" s="9" t="s">
        <v>1657</v>
      </c>
      <c r="D418" s="9" t="s">
        <v>1684</v>
      </c>
      <c r="E418" s="8" t="s">
        <v>1640</v>
      </c>
      <c r="F418" s="12">
        <v>108275.57</v>
      </c>
      <c r="G418" s="12">
        <v>0</v>
      </c>
      <c r="H418" s="12">
        <v>-108275.57</v>
      </c>
      <c r="I418" s="9" t="s">
        <v>1639</v>
      </c>
    </row>
    <row r="419">
      <c r="A419" s="8" t="s">
        <v>1093</v>
      </c>
      <c r="B419" s="8" t="s">
        <v>276</v>
      </c>
      <c r="C419" s="9" t="s">
        <v>1657</v>
      </c>
      <c r="D419" s="9" t="s">
        <v>1684</v>
      </c>
      <c r="E419" s="8" t="s">
        <v>1641</v>
      </c>
      <c r="F419" s="12">
        <v>108275.57</v>
      </c>
      <c r="G419" s="12">
        <v>0</v>
      </c>
      <c r="H419" s="12">
        <v>-108275.57</v>
      </c>
      <c r="I419" s="9" t="s">
        <v>1639</v>
      </c>
    </row>
    <row r="420">
      <c r="A420" s="8" t="s">
        <v>1093</v>
      </c>
      <c r="B420" s="8" t="s">
        <v>276</v>
      </c>
      <c r="C420" s="9" t="s">
        <v>1657</v>
      </c>
      <c r="D420" s="9" t="s">
        <v>1684</v>
      </c>
      <c r="E420" s="8" t="s">
        <v>1638</v>
      </c>
      <c r="F420" s="12">
        <v>418381.89</v>
      </c>
      <c r="G420" s="12">
        <v>269261.56</v>
      </c>
      <c r="H420" s="12">
        <v>-149120.33</v>
      </c>
      <c r="I420" s="9" t="s">
        <v>1639</v>
      </c>
    </row>
    <row r="421">
      <c r="A421" s="8" t="s">
        <v>1093</v>
      </c>
      <c r="B421" s="8" t="s">
        <v>276</v>
      </c>
      <c r="C421" s="9" t="s">
        <v>1657</v>
      </c>
      <c r="D421" s="9" t="s">
        <v>1684</v>
      </c>
      <c r="E421" s="8" t="s">
        <v>1640</v>
      </c>
      <c r="F421" s="12">
        <v>0</v>
      </c>
      <c r="G421" s="12">
        <v>0</v>
      </c>
      <c r="H421" s="12">
        <v>0</v>
      </c>
      <c r="I421" s="9" t="s">
        <v>1639</v>
      </c>
    </row>
    <row r="422">
      <c r="A422" s="8" t="s">
        <v>1093</v>
      </c>
      <c r="B422" s="8" t="s">
        <v>276</v>
      </c>
      <c r="C422" s="9" t="s">
        <v>1657</v>
      </c>
      <c r="D422" s="9" t="s">
        <v>1684</v>
      </c>
      <c r="E422" s="8" t="s">
        <v>1641</v>
      </c>
      <c r="F422" s="12">
        <v>0</v>
      </c>
      <c r="G422" s="12">
        <v>0</v>
      </c>
      <c r="H422" s="12">
        <v>0</v>
      </c>
      <c r="I422" s="9" t="s">
        <v>1639</v>
      </c>
    </row>
    <row r="423">
      <c r="A423" s="8" t="s">
        <v>1093</v>
      </c>
      <c r="B423" s="8" t="s">
        <v>276</v>
      </c>
      <c r="C423" s="9" t="s">
        <v>1658</v>
      </c>
      <c r="D423" s="9" t="s">
        <v>1684</v>
      </c>
      <c r="E423" s="8" t="s">
        <v>1638</v>
      </c>
      <c r="F423" s="12">
        <v>108275.57</v>
      </c>
      <c r="G423" s="12">
        <v>226587.07</v>
      </c>
      <c r="H423" s="12">
        <v>118311.5</v>
      </c>
      <c r="I423" s="9" t="s">
        <v>1639</v>
      </c>
    </row>
    <row r="424">
      <c r="A424" s="8" t="s">
        <v>1093</v>
      </c>
      <c r="B424" s="8" t="s">
        <v>276</v>
      </c>
      <c r="C424" s="9" t="s">
        <v>1658</v>
      </c>
      <c r="D424" s="9" t="s">
        <v>1684</v>
      </c>
      <c r="E424" s="8" t="s">
        <v>1640</v>
      </c>
      <c r="F424" s="12">
        <v>0</v>
      </c>
      <c r="G424" s="12">
        <v>0</v>
      </c>
      <c r="H424" s="12">
        <v>0</v>
      </c>
      <c r="I424" s="9" t="s">
        <v>1639</v>
      </c>
    </row>
    <row r="425">
      <c r="A425" s="8" t="s">
        <v>1093</v>
      </c>
      <c r="B425" s="8" t="s">
        <v>276</v>
      </c>
      <c r="C425" s="9" t="s">
        <v>1658</v>
      </c>
      <c r="D425" s="9" t="s">
        <v>1684</v>
      </c>
      <c r="E425" s="8" t="s">
        <v>1641</v>
      </c>
      <c r="F425" s="12">
        <v>0</v>
      </c>
      <c r="G425" s="12">
        <v>0</v>
      </c>
      <c r="H425" s="12">
        <v>0</v>
      </c>
      <c r="I425" s="9" t="s">
        <v>1639</v>
      </c>
    </row>
    <row r="426">
      <c r="A426" s="8" t="s">
        <v>1093</v>
      </c>
      <c r="B426" s="8" t="s">
        <v>276</v>
      </c>
      <c r="C426" s="9" t="s">
        <v>1659</v>
      </c>
      <c r="D426" s="9" t="s">
        <v>1684</v>
      </c>
      <c r="E426" s="8" t="s">
        <v>1638</v>
      </c>
      <c r="F426" s="12">
        <v>207336.41</v>
      </c>
      <c r="G426" s="12">
        <v>228081.61</v>
      </c>
      <c r="H426" s="12">
        <v>20745.2</v>
      </c>
      <c r="I426" s="9" t="s">
        <v>1639</v>
      </c>
    </row>
    <row r="427">
      <c r="A427" s="8" t="s">
        <v>1093</v>
      </c>
      <c r="B427" s="8" t="s">
        <v>276</v>
      </c>
      <c r="C427" s="9" t="s">
        <v>1659</v>
      </c>
      <c r="D427" s="9" t="s">
        <v>1684</v>
      </c>
      <c r="E427" s="8" t="s">
        <v>1640</v>
      </c>
      <c r="F427" s="12">
        <v>0</v>
      </c>
      <c r="G427" s="12">
        <v>0</v>
      </c>
      <c r="H427" s="12">
        <v>0</v>
      </c>
      <c r="I427" s="9" t="s">
        <v>1639</v>
      </c>
    </row>
    <row r="428">
      <c r="A428" s="8" t="s">
        <v>1093</v>
      </c>
      <c r="B428" s="8" t="s">
        <v>276</v>
      </c>
      <c r="C428" s="9" t="s">
        <v>1659</v>
      </c>
      <c r="D428" s="9" t="s">
        <v>1684</v>
      </c>
      <c r="E428" s="8" t="s">
        <v>1641</v>
      </c>
      <c r="F428" s="12">
        <v>0</v>
      </c>
      <c r="G428" s="12">
        <v>0</v>
      </c>
      <c r="H428" s="12">
        <v>0</v>
      </c>
      <c r="I428" s="9" t="s">
        <v>1639</v>
      </c>
    </row>
    <row r="429">
      <c r="A429" s="8" t="s">
        <v>1140</v>
      </c>
      <c r="B429" s="8" t="s">
        <v>276</v>
      </c>
      <c r="C429" s="9" t="s">
        <v>1660</v>
      </c>
      <c r="D429" s="9" t="s">
        <v>1685</v>
      </c>
      <c r="E429" s="8" t="s">
        <v>1638</v>
      </c>
      <c r="F429" s="12">
        <v>75000</v>
      </c>
      <c r="G429" s="12">
        <v>64904.4</v>
      </c>
      <c r="H429" s="12">
        <v>-10095.6</v>
      </c>
      <c r="I429" s="9" t="s">
        <v>1639</v>
      </c>
    </row>
    <row r="430">
      <c r="A430" s="8" t="s">
        <v>1140</v>
      </c>
      <c r="B430" s="8" t="s">
        <v>276</v>
      </c>
      <c r="C430" s="9" t="s">
        <v>1660</v>
      </c>
      <c r="D430" s="9" t="s">
        <v>1685</v>
      </c>
      <c r="E430" s="8" t="s">
        <v>1640</v>
      </c>
      <c r="F430" s="12">
        <v>75000</v>
      </c>
      <c r="G430" s="12">
        <v>0</v>
      </c>
      <c r="H430" s="12">
        <v>-75000</v>
      </c>
      <c r="I430" s="9" t="s">
        <v>1639</v>
      </c>
    </row>
    <row r="431">
      <c r="A431" s="8" t="s">
        <v>1140</v>
      </c>
      <c r="B431" s="8" t="s">
        <v>276</v>
      </c>
      <c r="C431" s="9" t="s">
        <v>1660</v>
      </c>
      <c r="D431" s="9" t="s">
        <v>1685</v>
      </c>
      <c r="E431" s="8" t="s">
        <v>1641</v>
      </c>
      <c r="F431" s="12">
        <v>75000</v>
      </c>
      <c r="G431" s="12">
        <v>0</v>
      </c>
      <c r="H431" s="12">
        <v>-75000</v>
      </c>
      <c r="I431" s="9" t="s">
        <v>1639</v>
      </c>
    </row>
    <row r="432">
      <c r="A432" s="8" t="s">
        <v>1140</v>
      </c>
      <c r="B432" s="8" t="s">
        <v>276</v>
      </c>
      <c r="C432" s="9" t="s">
        <v>1675</v>
      </c>
      <c r="D432" s="9" t="s">
        <v>1685</v>
      </c>
      <c r="E432" s="8" t="s">
        <v>1638</v>
      </c>
      <c r="F432" s="12">
        <v>15000</v>
      </c>
      <c r="G432" s="12">
        <v>6685</v>
      </c>
      <c r="H432" s="12">
        <v>-8315</v>
      </c>
      <c r="I432" s="9" t="s">
        <v>1639</v>
      </c>
    </row>
    <row r="433">
      <c r="A433" s="8" t="s">
        <v>1140</v>
      </c>
      <c r="B433" s="8" t="s">
        <v>276</v>
      </c>
      <c r="C433" s="9" t="s">
        <v>1675</v>
      </c>
      <c r="D433" s="9" t="s">
        <v>1685</v>
      </c>
      <c r="E433" s="8" t="s">
        <v>1640</v>
      </c>
      <c r="F433" s="12">
        <v>15000</v>
      </c>
      <c r="G433" s="12">
        <v>0</v>
      </c>
      <c r="H433" s="12">
        <v>-15000</v>
      </c>
      <c r="I433" s="9" t="s">
        <v>1639</v>
      </c>
    </row>
    <row r="434">
      <c r="A434" s="8" t="s">
        <v>1140</v>
      </c>
      <c r="B434" s="8" t="s">
        <v>276</v>
      </c>
      <c r="C434" s="9" t="s">
        <v>1675</v>
      </c>
      <c r="D434" s="9" t="s">
        <v>1685</v>
      </c>
      <c r="E434" s="8" t="s">
        <v>1641</v>
      </c>
      <c r="F434" s="12">
        <v>15000</v>
      </c>
      <c r="G434" s="12">
        <v>0</v>
      </c>
      <c r="H434" s="12">
        <v>-15000</v>
      </c>
      <c r="I434" s="9" t="s">
        <v>1639</v>
      </c>
    </row>
    <row r="435" ht="20" customHeight="1">
      <c r="A435" s="23" t="s">
        <v>1652</v>
      </c>
      <c r="B435" s="23"/>
      <c r="C435" s="23"/>
      <c r="D435" s="23"/>
      <c r="E435" s="23"/>
      <c r="F435" s="14">
        <f>SUM(F72:F434)</f>
      </c>
      <c r="G435" s="14">
        <f>SUM(G72:G434)</f>
      </c>
      <c r="H435" s="14">
        <f>SUM(H72:H434)</f>
      </c>
    </row>
    <row r="436" ht="20" customHeight="1">
</row>
    <row r="437" ht="20" customHeight="1">
      <c r="A437" s="10" t="s">
        <v>1624</v>
      </c>
      <c r="B437" s="10"/>
      <c r="C437" s="10"/>
      <c r="D437" s="10" t="s">
        <v>1686</v>
      </c>
      <c r="E437" s="10"/>
      <c r="F437" s="10"/>
      <c r="G437" s="10"/>
      <c r="H437" s="10"/>
      <c r="I437" s="10"/>
    </row>
    <row r="438" ht="20" customHeight="1">
      <c r="A438" s="8" t="s">
        <v>1626</v>
      </c>
      <c r="B438" s="8" t="s">
        <v>1627</v>
      </c>
      <c r="C438" s="8" t="s">
        <v>1628</v>
      </c>
      <c r="D438" s="8" t="s">
        <v>1629</v>
      </c>
      <c r="E438" s="8" t="s">
        <v>1630</v>
      </c>
      <c r="F438" s="8" t="s">
        <v>1631</v>
      </c>
      <c r="G438" s="8"/>
      <c r="H438" s="8"/>
      <c r="I438" s="8"/>
    </row>
    <row r="439" ht="20" customHeight="1">
      <c r="A439" s="8"/>
      <c r="B439" s="8"/>
      <c r="C439" s="8"/>
      <c r="D439" s="8"/>
      <c r="E439" s="8"/>
      <c r="F439" s="8" t="s">
        <v>1632</v>
      </c>
      <c r="G439" s="8" t="s">
        <v>1633</v>
      </c>
      <c r="H439" s="8" t="s">
        <v>1634</v>
      </c>
      <c r="I439" s="8" t="s">
        <v>1635</v>
      </c>
    </row>
    <row r="440">
      <c r="A440" s="8" t="s">
        <v>726</v>
      </c>
      <c r="B440" s="8" t="s">
        <v>276</v>
      </c>
      <c r="C440" s="9" t="s">
        <v>1687</v>
      </c>
      <c r="D440" s="9" t="s">
        <v>1688</v>
      </c>
      <c r="E440" s="8" t="s">
        <v>1638</v>
      </c>
      <c r="F440" s="12">
        <v>1800000</v>
      </c>
      <c r="G440" s="12">
        <v>1800000</v>
      </c>
      <c r="H440" s="12">
        <v>0</v>
      </c>
      <c r="I440" s="9" t="s">
        <v>1639</v>
      </c>
    </row>
    <row r="441">
      <c r="A441" s="8" t="s">
        <v>726</v>
      </c>
      <c r="B441" s="8" t="s">
        <v>276</v>
      </c>
      <c r="C441" s="9" t="s">
        <v>1687</v>
      </c>
      <c r="D441" s="9" t="s">
        <v>1688</v>
      </c>
      <c r="E441" s="8" t="s">
        <v>1640</v>
      </c>
      <c r="F441" s="12">
        <v>1800000</v>
      </c>
      <c r="G441" s="12">
        <v>1800000</v>
      </c>
      <c r="H441" s="12">
        <v>0</v>
      </c>
      <c r="I441" s="9" t="s">
        <v>1639</v>
      </c>
    </row>
    <row r="442">
      <c r="A442" s="8" t="s">
        <v>726</v>
      </c>
      <c r="B442" s="8" t="s">
        <v>276</v>
      </c>
      <c r="C442" s="9" t="s">
        <v>1687</v>
      </c>
      <c r="D442" s="9" t="s">
        <v>1688</v>
      </c>
      <c r="E442" s="8" t="s">
        <v>1641</v>
      </c>
      <c r="F442" s="12">
        <v>1800000</v>
      </c>
      <c r="G442" s="12">
        <v>1800000</v>
      </c>
      <c r="H442" s="12">
        <v>0</v>
      </c>
      <c r="I442" s="9" t="s">
        <v>1639</v>
      </c>
    </row>
    <row r="443">
      <c r="A443" s="8" t="s">
        <v>726</v>
      </c>
      <c r="B443" s="8" t="s">
        <v>276</v>
      </c>
      <c r="C443" s="9" t="s">
        <v>1689</v>
      </c>
      <c r="D443" s="9" t="s">
        <v>1688</v>
      </c>
      <c r="E443" s="8" t="s">
        <v>1638</v>
      </c>
      <c r="F443" s="12">
        <v>612000</v>
      </c>
      <c r="G443" s="12">
        <v>540013.82</v>
      </c>
      <c r="H443" s="12">
        <v>-71986.18</v>
      </c>
      <c r="I443" s="9" t="s">
        <v>1639</v>
      </c>
    </row>
    <row r="444">
      <c r="A444" s="8" t="s">
        <v>726</v>
      </c>
      <c r="B444" s="8" t="s">
        <v>276</v>
      </c>
      <c r="C444" s="9" t="s">
        <v>1689</v>
      </c>
      <c r="D444" s="9" t="s">
        <v>1688</v>
      </c>
      <c r="E444" s="8" t="s">
        <v>1640</v>
      </c>
      <c r="F444" s="12">
        <v>0</v>
      </c>
      <c r="G444" s="12">
        <v>0</v>
      </c>
      <c r="H444" s="12">
        <v>0</v>
      </c>
      <c r="I444" s="9" t="s">
        <v>1639</v>
      </c>
    </row>
    <row r="445">
      <c r="A445" s="8" t="s">
        <v>726</v>
      </c>
      <c r="B445" s="8" t="s">
        <v>276</v>
      </c>
      <c r="C445" s="9" t="s">
        <v>1689</v>
      </c>
      <c r="D445" s="9" t="s">
        <v>1688</v>
      </c>
      <c r="E445" s="8" t="s">
        <v>1641</v>
      </c>
      <c r="F445" s="12">
        <v>0</v>
      </c>
      <c r="G445" s="12">
        <v>0</v>
      </c>
      <c r="H445" s="12">
        <v>0</v>
      </c>
      <c r="I445" s="9" t="s">
        <v>1639</v>
      </c>
    </row>
    <row r="446">
      <c r="A446" s="8" t="s">
        <v>726</v>
      </c>
      <c r="B446" s="8" t="s">
        <v>276</v>
      </c>
      <c r="C446" s="9" t="s">
        <v>1689</v>
      </c>
      <c r="D446" s="9" t="s">
        <v>1688</v>
      </c>
      <c r="E446" s="8" t="s">
        <v>1638</v>
      </c>
      <c r="F446" s="12">
        <v>540013.82</v>
      </c>
      <c r="G446" s="12">
        <v>540013.82</v>
      </c>
      <c r="H446" s="12">
        <v>0</v>
      </c>
      <c r="I446" s="9" t="s">
        <v>1639</v>
      </c>
    </row>
    <row r="447">
      <c r="A447" s="8" t="s">
        <v>726</v>
      </c>
      <c r="B447" s="8" t="s">
        <v>276</v>
      </c>
      <c r="C447" s="9" t="s">
        <v>1689</v>
      </c>
      <c r="D447" s="9" t="s">
        <v>1688</v>
      </c>
      <c r="E447" s="8" t="s">
        <v>1640</v>
      </c>
      <c r="F447" s="12">
        <v>0</v>
      </c>
      <c r="G447" s="12">
        <v>0</v>
      </c>
      <c r="H447" s="12">
        <v>0</v>
      </c>
      <c r="I447" s="9" t="s">
        <v>1639</v>
      </c>
    </row>
    <row r="448">
      <c r="A448" s="8" t="s">
        <v>726</v>
      </c>
      <c r="B448" s="8" t="s">
        <v>276</v>
      </c>
      <c r="C448" s="9" t="s">
        <v>1689</v>
      </c>
      <c r="D448" s="9" t="s">
        <v>1688</v>
      </c>
      <c r="E448" s="8" t="s">
        <v>1641</v>
      </c>
      <c r="F448" s="12">
        <v>0</v>
      </c>
      <c r="G448" s="12">
        <v>0</v>
      </c>
      <c r="H448" s="12">
        <v>0</v>
      </c>
      <c r="I448" s="9" t="s">
        <v>1639</v>
      </c>
    </row>
    <row r="449">
      <c r="A449" s="8" t="s">
        <v>726</v>
      </c>
      <c r="B449" s="8" t="s">
        <v>276</v>
      </c>
      <c r="C449" s="9" t="s">
        <v>1690</v>
      </c>
      <c r="D449" s="9" t="s">
        <v>1688</v>
      </c>
      <c r="E449" s="8" t="s">
        <v>1638</v>
      </c>
      <c r="F449" s="12">
        <v>60000</v>
      </c>
      <c r="G449" s="12">
        <v>60000</v>
      </c>
      <c r="H449" s="12">
        <v>0</v>
      </c>
      <c r="I449" s="9" t="s">
        <v>1639</v>
      </c>
    </row>
    <row r="450">
      <c r="A450" s="8" t="s">
        <v>726</v>
      </c>
      <c r="B450" s="8" t="s">
        <v>276</v>
      </c>
      <c r="C450" s="9" t="s">
        <v>1690</v>
      </c>
      <c r="D450" s="9" t="s">
        <v>1688</v>
      </c>
      <c r="E450" s="8" t="s">
        <v>1640</v>
      </c>
      <c r="F450" s="12">
        <v>60000</v>
      </c>
      <c r="G450" s="12">
        <v>60000</v>
      </c>
      <c r="H450" s="12">
        <v>0</v>
      </c>
      <c r="I450" s="9" t="s">
        <v>1639</v>
      </c>
    </row>
    <row r="451">
      <c r="A451" s="8" t="s">
        <v>726</v>
      </c>
      <c r="B451" s="8" t="s">
        <v>276</v>
      </c>
      <c r="C451" s="9" t="s">
        <v>1690</v>
      </c>
      <c r="D451" s="9" t="s">
        <v>1688</v>
      </c>
      <c r="E451" s="8" t="s">
        <v>1641</v>
      </c>
      <c r="F451" s="12">
        <v>60000</v>
      </c>
      <c r="G451" s="12">
        <v>60000</v>
      </c>
      <c r="H451" s="12">
        <v>0</v>
      </c>
      <c r="I451" s="9" t="s">
        <v>1639</v>
      </c>
    </row>
    <row r="452">
      <c r="A452" s="8" t="s">
        <v>726</v>
      </c>
      <c r="B452" s="8" t="s">
        <v>276</v>
      </c>
      <c r="C452" s="9" t="s">
        <v>1687</v>
      </c>
      <c r="D452" s="9" t="s">
        <v>1688</v>
      </c>
      <c r="E452" s="8" t="s">
        <v>1638</v>
      </c>
      <c r="F452" s="12">
        <v>1800000</v>
      </c>
      <c r="G452" s="12">
        <v>1800000</v>
      </c>
      <c r="H452" s="12">
        <v>0</v>
      </c>
      <c r="I452" s="9" t="s">
        <v>1639</v>
      </c>
    </row>
    <row r="453">
      <c r="A453" s="8" t="s">
        <v>726</v>
      </c>
      <c r="B453" s="8" t="s">
        <v>276</v>
      </c>
      <c r="C453" s="9" t="s">
        <v>1687</v>
      </c>
      <c r="D453" s="9" t="s">
        <v>1688</v>
      </c>
      <c r="E453" s="8" t="s">
        <v>1640</v>
      </c>
      <c r="F453" s="12">
        <v>1800000</v>
      </c>
      <c r="G453" s="12">
        <v>0</v>
      </c>
      <c r="H453" s="12">
        <v>-1800000</v>
      </c>
      <c r="I453" s="9" t="s">
        <v>1639</v>
      </c>
    </row>
    <row r="454">
      <c r="A454" s="8" t="s">
        <v>726</v>
      </c>
      <c r="B454" s="8" t="s">
        <v>276</v>
      </c>
      <c r="C454" s="9" t="s">
        <v>1687</v>
      </c>
      <c r="D454" s="9" t="s">
        <v>1688</v>
      </c>
      <c r="E454" s="8" t="s">
        <v>1641</v>
      </c>
      <c r="F454" s="12">
        <v>1800000</v>
      </c>
      <c r="G454" s="12">
        <v>0</v>
      </c>
      <c r="H454" s="12">
        <v>-1800000</v>
      </c>
      <c r="I454" s="9" t="s">
        <v>1639</v>
      </c>
    </row>
    <row r="455">
      <c r="A455" s="8" t="s">
        <v>726</v>
      </c>
      <c r="B455" s="8" t="s">
        <v>276</v>
      </c>
      <c r="C455" s="9" t="s">
        <v>1690</v>
      </c>
      <c r="D455" s="9" t="s">
        <v>1688</v>
      </c>
      <c r="E455" s="8" t="s">
        <v>1638</v>
      </c>
      <c r="F455" s="12">
        <v>60000</v>
      </c>
      <c r="G455" s="12">
        <v>60000</v>
      </c>
      <c r="H455" s="12">
        <v>0</v>
      </c>
      <c r="I455" s="9" t="s">
        <v>1639</v>
      </c>
    </row>
    <row r="456">
      <c r="A456" s="8" t="s">
        <v>726</v>
      </c>
      <c r="B456" s="8" t="s">
        <v>276</v>
      </c>
      <c r="C456" s="9" t="s">
        <v>1690</v>
      </c>
      <c r="D456" s="9" t="s">
        <v>1688</v>
      </c>
      <c r="E456" s="8" t="s">
        <v>1640</v>
      </c>
      <c r="F456" s="12">
        <v>60000</v>
      </c>
      <c r="G456" s="12">
        <v>0</v>
      </c>
      <c r="H456" s="12">
        <v>-60000</v>
      </c>
      <c r="I456" s="9" t="s">
        <v>1639</v>
      </c>
    </row>
    <row r="457">
      <c r="A457" s="8" t="s">
        <v>726</v>
      </c>
      <c r="B457" s="8" t="s">
        <v>276</v>
      </c>
      <c r="C457" s="9" t="s">
        <v>1690</v>
      </c>
      <c r="D457" s="9" t="s">
        <v>1688</v>
      </c>
      <c r="E457" s="8" t="s">
        <v>1641</v>
      </c>
      <c r="F457" s="12">
        <v>60000</v>
      </c>
      <c r="G457" s="12">
        <v>0</v>
      </c>
      <c r="H457" s="12">
        <v>-60000</v>
      </c>
      <c r="I457" s="9" t="s">
        <v>1639</v>
      </c>
    </row>
    <row r="458">
      <c r="A458" s="8" t="s">
        <v>883</v>
      </c>
      <c r="B458" s="8" t="s">
        <v>276</v>
      </c>
      <c r="C458" s="9" t="s">
        <v>1689</v>
      </c>
      <c r="D458" s="9" t="s">
        <v>1691</v>
      </c>
      <c r="E458" s="8" t="s">
        <v>1638</v>
      </c>
      <c r="F458" s="12">
        <v>163066.18</v>
      </c>
      <c r="G458" s="12">
        <v>163066.18</v>
      </c>
      <c r="H458" s="12">
        <v>0</v>
      </c>
      <c r="I458" s="9" t="s">
        <v>1639</v>
      </c>
    </row>
    <row r="459">
      <c r="A459" s="8" t="s">
        <v>883</v>
      </c>
      <c r="B459" s="8" t="s">
        <v>276</v>
      </c>
      <c r="C459" s="9" t="s">
        <v>1689</v>
      </c>
      <c r="D459" s="9" t="s">
        <v>1691</v>
      </c>
      <c r="E459" s="8" t="s">
        <v>1640</v>
      </c>
      <c r="F459" s="12">
        <v>0</v>
      </c>
      <c r="G459" s="12">
        <v>0</v>
      </c>
      <c r="H459" s="12">
        <v>0</v>
      </c>
      <c r="I459" s="9" t="s">
        <v>1639</v>
      </c>
    </row>
    <row r="460">
      <c r="A460" s="8" t="s">
        <v>883</v>
      </c>
      <c r="B460" s="8" t="s">
        <v>276</v>
      </c>
      <c r="C460" s="9" t="s">
        <v>1689</v>
      </c>
      <c r="D460" s="9" t="s">
        <v>1691</v>
      </c>
      <c r="E460" s="8" t="s">
        <v>1641</v>
      </c>
      <c r="F460" s="12">
        <v>0</v>
      </c>
      <c r="G460" s="12">
        <v>0</v>
      </c>
      <c r="H460" s="12">
        <v>0</v>
      </c>
      <c r="I460" s="9" t="s">
        <v>1639</v>
      </c>
    </row>
    <row r="461">
      <c r="A461" s="8" t="s">
        <v>883</v>
      </c>
      <c r="B461" s="8" t="s">
        <v>276</v>
      </c>
      <c r="C461" s="9" t="s">
        <v>1687</v>
      </c>
      <c r="D461" s="9" t="s">
        <v>1691</v>
      </c>
      <c r="E461" s="8" t="s">
        <v>1638</v>
      </c>
      <c r="F461" s="12">
        <v>543600</v>
      </c>
      <c r="G461" s="12">
        <v>543600</v>
      </c>
      <c r="H461" s="12">
        <v>0</v>
      </c>
      <c r="I461" s="9" t="s">
        <v>1639</v>
      </c>
    </row>
    <row r="462">
      <c r="A462" s="8" t="s">
        <v>883</v>
      </c>
      <c r="B462" s="8" t="s">
        <v>276</v>
      </c>
      <c r="C462" s="9" t="s">
        <v>1687</v>
      </c>
      <c r="D462" s="9" t="s">
        <v>1691</v>
      </c>
      <c r="E462" s="8" t="s">
        <v>1640</v>
      </c>
      <c r="F462" s="12">
        <v>543600</v>
      </c>
      <c r="G462" s="12">
        <v>543600</v>
      </c>
      <c r="H462" s="12">
        <v>0</v>
      </c>
      <c r="I462" s="9" t="s">
        <v>1639</v>
      </c>
    </row>
    <row r="463">
      <c r="A463" s="8" t="s">
        <v>883</v>
      </c>
      <c r="B463" s="8" t="s">
        <v>276</v>
      </c>
      <c r="C463" s="9" t="s">
        <v>1687</v>
      </c>
      <c r="D463" s="9" t="s">
        <v>1691</v>
      </c>
      <c r="E463" s="8" t="s">
        <v>1641</v>
      </c>
      <c r="F463" s="12">
        <v>543600</v>
      </c>
      <c r="G463" s="12">
        <v>543600</v>
      </c>
      <c r="H463" s="12">
        <v>0</v>
      </c>
      <c r="I463" s="9" t="s">
        <v>1639</v>
      </c>
    </row>
    <row r="464">
      <c r="A464" s="8" t="s">
        <v>883</v>
      </c>
      <c r="B464" s="8" t="s">
        <v>276</v>
      </c>
      <c r="C464" s="9" t="s">
        <v>1690</v>
      </c>
      <c r="D464" s="9" t="s">
        <v>1691</v>
      </c>
      <c r="E464" s="8" t="s">
        <v>1638</v>
      </c>
      <c r="F464" s="12">
        <v>18120</v>
      </c>
      <c r="G464" s="12">
        <v>18120</v>
      </c>
      <c r="H464" s="12">
        <v>0</v>
      </c>
      <c r="I464" s="9" t="s">
        <v>1639</v>
      </c>
    </row>
    <row r="465">
      <c r="A465" s="8" t="s">
        <v>883</v>
      </c>
      <c r="B465" s="8" t="s">
        <v>276</v>
      </c>
      <c r="C465" s="9" t="s">
        <v>1690</v>
      </c>
      <c r="D465" s="9" t="s">
        <v>1691</v>
      </c>
      <c r="E465" s="8" t="s">
        <v>1640</v>
      </c>
      <c r="F465" s="12">
        <v>18120</v>
      </c>
      <c r="G465" s="12">
        <v>18120</v>
      </c>
      <c r="H465" s="12">
        <v>0</v>
      </c>
      <c r="I465" s="9" t="s">
        <v>1639</v>
      </c>
    </row>
    <row r="466">
      <c r="A466" s="8" t="s">
        <v>883</v>
      </c>
      <c r="B466" s="8" t="s">
        <v>276</v>
      </c>
      <c r="C466" s="9" t="s">
        <v>1690</v>
      </c>
      <c r="D466" s="9" t="s">
        <v>1691</v>
      </c>
      <c r="E466" s="8" t="s">
        <v>1641</v>
      </c>
      <c r="F466" s="12">
        <v>18120</v>
      </c>
      <c r="G466" s="12">
        <v>18120</v>
      </c>
      <c r="H466" s="12">
        <v>0</v>
      </c>
      <c r="I466" s="9" t="s">
        <v>1639</v>
      </c>
    </row>
    <row r="467">
      <c r="A467" s="8" t="s">
        <v>883</v>
      </c>
      <c r="B467" s="8" t="s">
        <v>276</v>
      </c>
      <c r="C467" s="9" t="s">
        <v>1689</v>
      </c>
      <c r="D467" s="9" t="s">
        <v>1691</v>
      </c>
      <c r="E467" s="8" t="s">
        <v>1638</v>
      </c>
      <c r="F467" s="12">
        <v>184824</v>
      </c>
      <c r="G467" s="12">
        <v>163066.18</v>
      </c>
      <c r="H467" s="12">
        <v>-21757.82</v>
      </c>
      <c r="I467" s="9" t="s">
        <v>1639</v>
      </c>
    </row>
    <row r="468">
      <c r="A468" s="8" t="s">
        <v>883</v>
      </c>
      <c r="B468" s="8" t="s">
        <v>276</v>
      </c>
      <c r="C468" s="9" t="s">
        <v>1689</v>
      </c>
      <c r="D468" s="9" t="s">
        <v>1691</v>
      </c>
      <c r="E468" s="8" t="s">
        <v>1640</v>
      </c>
      <c r="F468" s="12">
        <v>0</v>
      </c>
      <c r="G468" s="12">
        <v>0</v>
      </c>
      <c r="H468" s="12">
        <v>0</v>
      </c>
      <c r="I468" s="9" t="s">
        <v>1639</v>
      </c>
    </row>
    <row r="469">
      <c r="A469" s="8" t="s">
        <v>883</v>
      </c>
      <c r="B469" s="8" t="s">
        <v>276</v>
      </c>
      <c r="C469" s="9" t="s">
        <v>1689</v>
      </c>
      <c r="D469" s="9" t="s">
        <v>1691</v>
      </c>
      <c r="E469" s="8" t="s">
        <v>1641</v>
      </c>
      <c r="F469" s="12">
        <v>0</v>
      </c>
      <c r="G469" s="12">
        <v>0</v>
      </c>
      <c r="H469" s="12">
        <v>0</v>
      </c>
      <c r="I469" s="9" t="s">
        <v>1639</v>
      </c>
    </row>
    <row r="470">
      <c r="A470" s="8" t="s">
        <v>883</v>
      </c>
      <c r="B470" s="8" t="s">
        <v>276</v>
      </c>
      <c r="C470" s="9" t="s">
        <v>1690</v>
      </c>
      <c r="D470" s="9" t="s">
        <v>1691</v>
      </c>
      <c r="E470" s="8" t="s">
        <v>1638</v>
      </c>
      <c r="F470" s="12">
        <v>18120</v>
      </c>
      <c r="G470" s="12">
        <v>18120</v>
      </c>
      <c r="H470" s="12">
        <v>0</v>
      </c>
      <c r="I470" s="9" t="s">
        <v>1639</v>
      </c>
    </row>
    <row r="471">
      <c r="A471" s="8" t="s">
        <v>883</v>
      </c>
      <c r="B471" s="8" t="s">
        <v>276</v>
      </c>
      <c r="C471" s="9" t="s">
        <v>1690</v>
      </c>
      <c r="D471" s="9" t="s">
        <v>1691</v>
      </c>
      <c r="E471" s="8" t="s">
        <v>1640</v>
      </c>
      <c r="F471" s="12">
        <v>18120</v>
      </c>
      <c r="G471" s="12">
        <v>0</v>
      </c>
      <c r="H471" s="12">
        <v>-18120</v>
      </c>
      <c r="I471" s="9" t="s">
        <v>1639</v>
      </c>
    </row>
    <row r="472">
      <c r="A472" s="8" t="s">
        <v>883</v>
      </c>
      <c r="B472" s="8" t="s">
        <v>276</v>
      </c>
      <c r="C472" s="9" t="s">
        <v>1690</v>
      </c>
      <c r="D472" s="9" t="s">
        <v>1691</v>
      </c>
      <c r="E472" s="8" t="s">
        <v>1641</v>
      </c>
      <c r="F472" s="12">
        <v>18120</v>
      </c>
      <c r="G472" s="12">
        <v>0</v>
      </c>
      <c r="H472" s="12">
        <v>-18120</v>
      </c>
      <c r="I472" s="9" t="s">
        <v>1639</v>
      </c>
    </row>
    <row r="473">
      <c r="A473" s="8" t="s">
        <v>883</v>
      </c>
      <c r="B473" s="8" t="s">
        <v>276</v>
      </c>
      <c r="C473" s="9" t="s">
        <v>1687</v>
      </c>
      <c r="D473" s="9" t="s">
        <v>1691</v>
      </c>
      <c r="E473" s="8" t="s">
        <v>1638</v>
      </c>
      <c r="F473" s="12">
        <v>543600</v>
      </c>
      <c r="G473" s="12">
        <v>543600</v>
      </c>
      <c r="H473" s="12">
        <v>0</v>
      </c>
      <c r="I473" s="9" t="s">
        <v>1639</v>
      </c>
    </row>
    <row r="474">
      <c r="A474" s="8" t="s">
        <v>883</v>
      </c>
      <c r="B474" s="8" t="s">
        <v>276</v>
      </c>
      <c r="C474" s="9" t="s">
        <v>1687</v>
      </c>
      <c r="D474" s="9" t="s">
        <v>1691</v>
      </c>
      <c r="E474" s="8" t="s">
        <v>1640</v>
      </c>
      <c r="F474" s="12">
        <v>543600</v>
      </c>
      <c r="G474" s="12">
        <v>0</v>
      </c>
      <c r="H474" s="12">
        <v>-543600</v>
      </c>
      <c r="I474" s="9" t="s">
        <v>1639</v>
      </c>
    </row>
    <row r="475">
      <c r="A475" s="8" t="s">
        <v>883</v>
      </c>
      <c r="B475" s="8" t="s">
        <v>276</v>
      </c>
      <c r="C475" s="9" t="s">
        <v>1687</v>
      </c>
      <c r="D475" s="9" t="s">
        <v>1691</v>
      </c>
      <c r="E475" s="8" t="s">
        <v>1641</v>
      </c>
      <c r="F475" s="12">
        <v>543600</v>
      </c>
      <c r="G475" s="12">
        <v>0</v>
      </c>
      <c r="H475" s="12">
        <v>-543600</v>
      </c>
      <c r="I475" s="9" t="s">
        <v>1639</v>
      </c>
    </row>
    <row r="476">
      <c r="A476" s="8" t="s">
        <v>1403</v>
      </c>
      <c r="B476" s="8" t="s">
        <v>371</v>
      </c>
      <c r="C476" s="9" t="s">
        <v>1692</v>
      </c>
      <c r="D476" s="9" t="s">
        <v>1693</v>
      </c>
      <c r="E476" s="8" t="s">
        <v>1638</v>
      </c>
      <c r="F476" s="12">
        <v>2694539</v>
      </c>
      <c r="G476" s="12">
        <v>2544243</v>
      </c>
      <c r="H476" s="12">
        <v>-150296</v>
      </c>
      <c r="I476" s="9" t="s">
        <v>1639</v>
      </c>
    </row>
    <row r="477">
      <c r="A477" s="8" t="s">
        <v>1403</v>
      </c>
      <c r="B477" s="8" t="s">
        <v>371</v>
      </c>
      <c r="C477" s="9" t="s">
        <v>1692</v>
      </c>
      <c r="D477" s="9" t="s">
        <v>1693</v>
      </c>
      <c r="E477" s="8" t="s">
        <v>1640</v>
      </c>
      <c r="F477" s="12">
        <v>0</v>
      </c>
      <c r="G477" s="12">
        <v>0</v>
      </c>
      <c r="H477" s="12">
        <v>0</v>
      </c>
      <c r="I477" s="9" t="s">
        <v>1639</v>
      </c>
    </row>
    <row r="478">
      <c r="A478" s="8" t="s">
        <v>1403</v>
      </c>
      <c r="B478" s="8" t="s">
        <v>371</v>
      </c>
      <c r="C478" s="9" t="s">
        <v>1692</v>
      </c>
      <c r="D478" s="9" t="s">
        <v>1693</v>
      </c>
      <c r="E478" s="8" t="s">
        <v>1641</v>
      </c>
      <c r="F478" s="12">
        <v>0</v>
      </c>
      <c r="G478" s="12">
        <v>0</v>
      </c>
      <c r="H478" s="12">
        <v>0</v>
      </c>
      <c r="I478" s="9" t="s">
        <v>1639</v>
      </c>
    </row>
    <row r="479">
      <c r="A479" s="8" t="s">
        <v>1403</v>
      </c>
      <c r="B479" s="8" t="s">
        <v>371</v>
      </c>
      <c r="C479" s="9" t="s">
        <v>1692</v>
      </c>
      <c r="D479" s="9" t="s">
        <v>1693</v>
      </c>
      <c r="E479" s="8" t="s">
        <v>1638</v>
      </c>
      <c r="F479" s="12">
        <v>2544243</v>
      </c>
      <c r="G479" s="12">
        <v>2544243</v>
      </c>
      <c r="H479" s="12">
        <v>0</v>
      </c>
      <c r="I479" s="9" t="s">
        <v>1639</v>
      </c>
    </row>
    <row r="480">
      <c r="A480" s="8" t="s">
        <v>1403</v>
      </c>
      <c r="B480" s="8" t="s">
        <v>371</v>
      </c>
      <c r="C480" s="9" t="s">
        <v>1692</v>
      </c>
      <c r="D480" s="9" t="s">
        <v>1693</v>
      </c>
      <c r="E480" s="8" t="s">
        <v>1640</v>
      </c>
      <c r="F480" s="12">
        <v>0</v>
      </c>
      <c r="G480" s="12">
        <v>0</v>
      </c>
      <c r="H480" s="12">
        <v>0</v>
      </c>
      <c r="I480" s="9" t="s">
        <v>1639</v>
      </c>
    </row>
    <row r="481">
      <c r="A481" s="8" t="s">
        <v>1403</v>
      </c>
      <c r="B481" s="8" t="s">
        <v>371</v>
      </c>
      <c r="C481" s="9" t="s">
        <v>1692</v>
      </c>
      <c r="D481" s="9" t="s">
        <v>1693</v>
      </c>
      <c r="E481" s="8" t="s">
        <v>1641</v>
      </c>
      <c r="F481" s="12">
        <v>0</v>
      </c>
      <c r="G481" s="12">
        <v>0</v>
      </c>
      <c r="H481" s="12">
        <v>0</v>
      </c>
      <c r="I481" s="9" t="s">
        <v>1639</v>
      </c>
    </row>
    <row r="482">
      <c r="A482" s="8" t="s">
        <v>1049</v>
      </c>
      <c r="B482" s="8" t="s">
        <v>276</v>
      </c>
      <c r="C482" s="9" t="s">
        <v>1694</v>
      </c>
      <c r="D482" s="9" t="s">
        <v>1695</v>
      </c>
      <c r="E482" s="8" t="s">
        <v>1638</v>
      </c>
      <c r="F482" s="12">
        <v>431648</v>
      </c>
      <c r="G482" s="12">
        <v>431648</v>
      </c>
      <c r="H482" s="12">
        <v>0</v>
      </c>
      <c r="I482" s="9" t="s">
        <v>1639</v>
      </c>
    </row>
    <row r="483">
      <c r="A483" s="8" t="s">
        <v>1049</v>
      </c>
      <c r="B483" s="8" t="s">
        <v>276</v>
      </c>
      <c r="C483" s="9" t="s">
        <v>1694</v>
      </c>
      <c r="D483" s="9" t="s">
        <v>1695</v>
      </c>
      <c r="E483" s="8" t="s">
        <v>1640</v>
      </c>
      <c r="F483" s="12">
        <v>0</v>
      </c>
      <c r="G483" s="12">
        <v>0</v>
      </c>
      <c r="H483" s="12">
        <v>0</v>
      </c>
      <c r="I483" s="9" t="s">
        <v>1639</v>
      </c>
    </row>
    <row r="484">
      <c r="A484" s="8" t="s">
        <v>1049</v>
      </c>
      <c r="B484" s="8" t="s">
        <v>276</v>
      </c>
      <c r="C484" s="9" t="s">
        <v>1694</v>
      </c>
      <c r="D484" s="9" t="s">
        <v>1695</v>
      </c>
      <c r="E484" s="8" t="s">
        <v>1641</v>
      </c>
      <c r="F484" s="12">
        <v>0</v>
      </c>
      <c r="G484" s="12">
        <v>0</v>
      </c>
      <c r="H484" s="12">
        <v>0</v>
      </c>
      <c r="I484" s="9" t="s">
        <v>1639</v>
      </c>
    </row>
    <row r="485">
      <c r="A485" s="8" t="s">
        <v>1049</v>
      </c>
      <c r="B485" s="8" t="s">
        <v>276</v>
      </c>
      <c r="C485" s="9" t="s">
        <v>1692</v>
      </c>
      <c r="D485" s="9" t="s">
        <v>1696</v>
      </c>
      <c r="E485" s="8" t="s">
        <v>1638</v>
      </c>
      <c r="F485" s="12">
        <v>1429664</v>
      </c>
      <c r="G485" s="12">
        <v>1429664</v>
      </c>
      <c r="H485" s="12">
        <v>0</v>
      </c>
      <c r="I485" s="9" t="s">
        <v>1639</v>
      </c>
    </row>
    <row r="486">
      <c r="A486" s="8" t="s">
        <v>1049</v>
      </c>
      <c r="B486" s="8" t="s">
        <v>276</v>
      </c>
      <c r="C486" s="9" t="s">
        <v>1692</v>
      </c>
      <c r="D486" s="9" t="s">
        <v>1696</v>
      </c>
      <c r="E486" s="8" t="s">
        <v>1640</v>
      </c>
      <c r="F486" s="12">
        <v>0</v>
      </c>
      <c r="G486" s="12">
        <v>0</v>
      </c>
      <c r="H486" s="12">
        <v>0</v>
      </c>
      <c r="I486" s="9" t="s">
        <v>1639</v>
      </c>
    </row>
    <row r="487">
      <c r="A487" s="8" t="s">
        <v>1049</v>
      </c>
      <c r="B487" s="8" t="s">
        <v>276</v>
      </c>
      <c r="C487" s="9" t="s">
        <v>1692</v>
      </c>
      <c r="D487" s="9" t="s">
        <v>1696</v>
      </c>
      <c r="E487" s="8" t="s">
        <v>1641</v>
      </c>
      <c r="F487" s="12">
        <v>0</v>
      </c>
      <c r="G487" s="12">
        <v>0</v>
      </c>
      <c r="H487" s="12">
        <v>0</v>
      </c>
      <c r="I487" s="9" t="s">
        <v>1639</v>
      </c>
    </row>
    <row r="488">
      <c r="A488" s="8" t="s">
        <v>1049</v>
      </c>
      <c r="B488" s="8" t="s">
        <v>276</v>
      </c>
      <c r="C488" s="9" t="s">
        <v>1692</v>
      </c>
      <c r="D488" s="9" t="s">
        <v>1696</v>
      </c>
      <c r="E488" s="8" t="s">
        <v>1638</v>
      </c>
      <c r="F488" s="12">
        <v>1897848</v>
      </c>
      <c r="G488" s="12">
        <v>1429664</v>
      </c>
      <c r="H488" s="12">
        <v>-468184</v>
      </c>
      <c r="I488" s="9" t="s">
        <v>1639</v>
      </c>
    </row>
    <row r="489">
      <c r="A489" s="8" t="s">
        <v>1049</v>
      </c>
      <c r="B489" s="8" t="s">
        <v>276</v>
      </c>
      <c r="C489" s="9" t="s">
        <v>1692</v>
      </c>
      <c r="D489" s="9" t="s">
        <v>1696</v>
      </c>
      <c r="E489" s="8" t="s">
        <v>1640</v>
      </c>
      <c r="F489" s="12">
        <v>0</v>
      </c>
      <c r="G489" s="12">
        <v>0</v>
      </c>
      <c r="H489" s="12">
        <v>0</v>
      </c>
      <c r="I489" s="9" t="s">
        <v>1639</v>
      </c>
    </row>
    <row r="490">
      <c r="A490" s="8" t="s">
        <v>1049</v>
      </c>
      <c r="B490" s="8" t="s">
        <v>276</v>
      </c>
      <c r="C490" s="9" t="s">
        <v>1692</v>
      </c>
      <c r="D490" s="9" t="s">
        <v>1696</v>
      </c>
      <c r="E490" s="8" t="s">
        <v>1641</v>
      </c>
      <c r="F490" s="12">
        <v>0</v>
      </c>
      <c r="G490" s="12">
        <v>0</v>
      </c>
      <c r="H490" s="12">
        <v>0</v>
      </c>
      <c r="I490" s="9" t="s">
        <v>1639</v>
      </c>
    </row>
    <row r="491">
      <c r="A491" s="8" t="s">
        <v>1423</v>
      </c>
      <c r="B491" s="8" t="s">
        <v>374</v>
      </c>
      <c r="C491" s="9" t="s">
        <v>1697</v>
      </c>
      <c r="D491" s="9" t="s">
        <v>1698</v>
      </c>
      <c r="E491" s="8" t="s">
        <v>1638</v>
      </c>
      <c r="F491" s="12">
        <v>2211072</v>
      </c>
      <c r="G491" s="12">
        <v>2211072</v>
      </c>
      <c r="H491" s="12">
        <v>0</v>
      </c>
      <c r="I491" s="9" t="s">
        <v>1639</v>
      </c>
    </row>
    <row r="492">
      <c r="A492" s="8" t="s">
        <v>1423</v>
      </c>
      <c r="B492" s="8" t="s">
        <v>374</v>
      </c>
      <c r="C492" s="9" t="s">
        <v>1697</v>
      </c>
      <c r="D492" s="9" t="s">
        <v>1698</v>
      </c>
      <c r="E492" s="8" t="s">
        <v>1640</v>
      </c>
      <c r="F492" s="12">
        <v>0</v>
      </c>
      <c r="G492" s="12">
        <v>0</v>
      </c>
      <c r="H492" s="12">
        <v>0</v>
      </c>
      <c r="I492" s="9" t="s">
        <v>1639</v>
      </c>
    </row>
    <row r="493">
      <c r="A493" s="8" t="s">
        <v>1423</v>
      </c>
      <c r="B493" s="8" t="s">
        <v>374</v>
      </c>
      <c r="C493" s="9" t="s">
        <v>1697</v>
      </c>
      <c r="D493" s="9" t="s">
        <v>1698</v>
      </c>
      <c r="E493" s="8" t="s">
        <v>1641</v>
      </c>
      <c r="F493" s="12">
        <v>0</v>
      </c>
      <c r="G493" s="12">
        <v>0</v>
      </c>
      <c r="H493" s="12">
        <v>0</v>
      </c>
      <c r="I493" s="9" t="s">
        <v>1639</v>
      </c>
    </row>
    <row r="494">
      <c r="A494" s="8" t="s">
        <v>1082</v>
      </c>
      <c r="B494" s="8" t="s">
        <v>276</v>
      </c>
      <c r="C494" s="9" t="s">
        <v>1699</v>
      </c>
      <c r="D494" s="9" t="s">
        <v>1700</v>
      </c>
      <c r="E494" s="8" t="s">
        <v>1638</v>
      </c>
      <c r="F494" s="12">
        <v>1393200</v>
      </c>
      <c r="G494" s="12">
        <v>1393200</v>
      </c>
      <c r="H494" s="12">
        <v>0</v>
      </c>
      <c r="I494" s="9" t="s">
        <v>1639</v>
      </c>
    </row>
    <row r="495">
      <c r="A495" s="8" t="s">
        <v>1082</v>
      </c>
      <c r="B495" s="8" t="s">
        <v>276</v>
      </c>
      <c r="C495" s="9" t="s">
        <v>1699</v>
      </c>
      <c r="D495" s="9" t="s">
        <v>1700</v>
      </c>
      <c r="E495" s="8" t="s">
        <v>1640</v>
      </c>
      <c r="F495" s="12">
        <v>0</v>
      </c>
      <c r="G495" s="12">
        <v>0</v>
      </c>
      <c r="H495" s="12">
        <v>0</v>
      </c>
      <c r="I495" s="9" t="s">
        <v>1639</v>
      </c>
    </row>
    <row r="496">
      <c r="A496" s="8" t="s">
        <v>1082</v>
      </c>
      <c r="B496" s="8" t="s">
        <v>276</v>
      </c>
      <c r="C496" s="9" t="s">
        <v>1699</v>
      </c>
      <c r="D496" s="9" t="s">
        <v>1700</v>
      </c>
      <c r="E496" s="8" t="s">
        <v>1641</v>
      </c>
      <c r="F496" s="12">
        <v>0</v>
      </c>
      <c r="G496" s="12">
        <v>0</v>
      </c>
      <c r="H496" s="12">
        <v>0</v>
      </c>
      <c r="I496" s="9" t="s">
        <v>1639</v>
      </c>
    </row>
    <row r="497" ht="20" customHeight="1">
      <c r="A497" s="23" t="s">
        <v>1652</v>
      </c>
      <c r="B497" s="23"/>
      <c r="C497" s="23"/>
      <c r="D497" s="23"/>
      <c r="E497" s="23"/>
      <c r="F497" s="14">
        <f>SUM(F440:F496)</f>
      </c>
      <c r="G497" s="14">
        <f>SUM(G440:G496)</f>
      </c>
      <c r="H497" s="14">
        <f>SUM(H440:H496)</f>
      </c>
    </row>
    <row r="498" ht="20" customHeight="1">
</row>
    <row r="499" ht="20" customHeight="1">
      <c r="A499" s="10" t="s">
        <v>1624</v>
      </c>
      <c r="B499" s="10"/>
      <c r="C499" s="10"/>
      <c r="D499" s="10" t="s">
        <v>1701</v>
      </c>
      <c r="E499" s="10"/>
      <c r="F499" s="10"/>
      <c r="G499" s="10"/>
      <c r="H499" s="10"/>
      <c r="I499" s="10"/>
    </row>
    <row r="500" ht="20" customHeight="1">
      <c r="A500" s="8" t="s">
        <v>1626</v>
      </c>
      <c r="B500" s="8" t="s">
        <v>1627</v>
      </c>
      <c r="C500" s="8" t="s">
        <v>1628</v>
      </c>
      <c r="D500" s="8" t="s">
        <v>1629</v>
      </c>
      <c r="E500" s="8" t="s">
        <v>1630</v>
      </c>
      <c r="F500" s="8" t="s">
        <v>1631</v>
      </c>
      <c r="G500" s="8"/>
      <c r="H500" s="8"/>
      <c r="I500" s="8"/>
    </row>
    <row r="501" ht="20" customHeight="1">
      <c r="A501" s="8"/>
      <c r="B501" s="8"/>
      <c r="C501" s="8"/>
      <c r="D501" s="8"/>
      <c r="E501" s="8"/>
      <c r="F501" s="8" t="s">
        <v>1632</v>
      </c>
      <c r="G501" s="8" t="s">
        <v>1633</v>
      </c>
      <c r="H501" s="8" t="s">
        <v>1634</v>
      </c>
      <c r="I501" s="8" t="s">
        <v>1635</v>
      </c>
    </row>
    <row r="502" ht="20" customHeight="1">
      <c r="A502" s="8" t="s">
        <v>1702</v>
      </c>
      <c r="B502" s="8"/>
      <c r="C502" s="8"/>
      <c r="D502" s="8"/>
      <c r="E502" s="8"/>
      <c r="F502" s="8"/>
      <c r="G502" s="8"/>
      <c r="H502" s="8"/>
      <c r="I502" s="8"/>
    </row>
    <row r="503" ht="20" customHeight="1">
</row>
    <row r="504" ht="20" customHeight="1">
      <c r="A504" s="10" t="s">
        <v>1624</v>
      </c>
      <c r="B504" s="10"/>
      <c r="C504" s="10"/>
      <c r="D504" s="10" t="s">
        <v>1703</v>
      </c>
      <c r="E504" s="10"/>
      <c r="F504" s="10"/>
      <c r="G504" s="10"/>
      <c r="H504" s="10"/>
      <c r="I504" s="10"/>
    </row>
    <row r="505" ht="20" customHeight="1">
      <c r="A505" s="8" t="s">
        <v>1626</v>
      </c>
      <c r="B505" s="8" t="s">
        <v>1627</v>
      </c>
      <c r="C505" s="8" t="s">
        <v>1628</v>
      </c>
      <c r="D505" s="8" t="s">
        <v>1629</v>
      </c>
      <c r="E505" s="8" t="s">
        <v>1630</v>
      </c>
      <c r="F505" s="8" t="s">
        <v>1631</v>
      </c>
      <c r="G505" s="8"/>
      <c r="H505" s="8"/>
      <c r="I505" s="8"/>
    </row>
    <row r="506" ht="20" customHeight="1">
      <c r="A506" s="8"/>
      <c r="B506" s="8"/>
      <c r="C506" s="8"/>
      <c r="D506" s="8"/>
      <c r="E506" s="8"/>
      <c r="F506" s="8" t="s">
        <v>1632</v>
      </c>
      <c r="G506" s="8" t="s">
        <v>1633</v>
      </c>
      <c r="H506" s="8" t="s">
        <v>1634</v>
      </c>
      <c r="I506" s="8" t="s">
        <v>1635</v>
      </c>
    </row>
    <row r="507" ht="20" customHeight="1">
      <c r="A507" s="8" t="s">
        <v>1702</v>
      </c>
      <c r="B507" s="8"/>
      <c r="C507" s="8"/>
      <c r="D507" s="8"/>
      <c r="E507" s="8"/>
      <c r="F507" s="8"/>
      <c r="G507" s="8"/>
      <c r="H507" s="8"/>
      <c r="I507" s="8"/>
    </row>
  </sheetData>
  <sheetProtection password="C492" sheet="1" objects="1" scenarios="1"/>
  <mergeCells>
    <mergeCell ref="A1:I1"/>
    <mergeCell ref="A2:I2"/>
    <mergeCell ref="A4:C4"/>
    <mergeCell ref="D4:I4"/>
    <mergeCell ref="A5:A6"/>
    <mergeCell ref="B5:B6"/>
    <mergeCell ref="C5:C6"/>
    <mergeCell ref="D5:D6"/>
    <mergeCell ref="E5:E6"/>
    <mergeCell ref="F5:I5"/>
    <mergeCell ref="A67:E67"/>
    <mergeCell ref="A69:C69"/>
    <mergeCell ref="D69:I69"/>
    <mergeCell ref="A70:A71"/>
    <mergeCell ref="B70:B71"/>
    <mergeCell ref="C70:C71"/>
    <mergeCell ref="D70:D71"/>
    <mergeCell ref="E70:E71"/>
    <mergeCell ref="F70:I70"/>
    <mergeCell ref="A435:E435"/>
    <mergeCell ref="A437:C437"/>
    <mergeCell ref="D437:I437"/>
    <mergeCell ref="A438:A439"/>
    <mergeCell ref="B438:B439"/>
    <mergeCell ref="C438:C439"/>
    <mergeCell ref="D438:D439"/>
    <mergeCell ref="E438:E439"/>
    <mergeCell ref="F438:I438"/>
    <mergeCell ref="A497:E497"/>
    <mergeCell ref="A499:C499"/>
    <mergeCell ref="D499:I499"/>
    <mergeCell ref="A500:A501"/>
    <mergeCell ref="B500:B501"/>
    <mergeCell ref="C500:C501"/>
    <mergeCell ref="D500:D501"/>
    <mergeCell ref="E500:E501"/>
    <mergeCell ref="F500:I500"/>
    <mergeCell ref="A502:I502"/>
    <mergeCell ref="A504:C504"/>
    <mergeCell ref="D504:I504"/>
    <mergeCell ref="A505:A506"/>
    <mergeCell ref="B505:B506"/>
    <mergeCell ref="C505:C506"/>
    <mergeCell ref="D505:D506"/>
    <mergeCell ref="E505:E506"/>
    <mergeCell ref="F505:I505"/>
    <mergeCell ref="A507:I507"/>
  </mergeCells>
  <phoneticPr fontId="0" type="noConversion"/>
  <pageMargins left="0.4" right="0.4" top="0.4" bottom="0.4" header="0.1" footer="0.1"/>
  <pageSetup paperSize="9" fitToHeight="0" orientation="landscape" verticalDpi="0" r:id="rId32"/>
  <headerFooter>
    <oddHeader>&amp;R&amp;R&amp;"Verdana,полужирный" &amp;12 &amp;K00-00925199._25.470536</oddHeader>
    <oddFooter>&amp;L&amp;L&amp;"Verdana,Полужирный"&amp;K000000&amp;L&amp;"Verdana,Полужирный"&amp;K00-014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22" width="17.19" customWidth="1"/>
  </cols>
  <sheetData>
    <row r="1" ht="20" customHeight="1">
</row>
    <row r="2" ht="45" customHeight="1">
      <c r="A2" s="2" t="s">
        <v>358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8" t="s">
        <v>17</v>
      </c>
    </row>
    <row r="4" ht="30" customHeight="1">
      <c r="A4" s="4" t="s">
        <v>359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16" t="s">
        <v>18</v>
      </c>
      <c r="U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16" t="s">
        <v>20</v>
      </c>
      <c r="U5" s="8"/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16" t="s">
        <v>360</v>
      </c>
      <c r="U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6" t="s">
        <v>362</v>
      </c>
      <c r="U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6"/>
      <c r="U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16" t="s">
        <v>32</v>
      </c>
      <c r="U9" s="8" t="s">
        <v>33</v>
      </c>
    </row>
    <row r="10" ht="20" customHeight="1">
</row>
    <row r="11" ht="45" customHeight="1">
      <c r="A11" s="3" t="s">
        <v>366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ht="2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  <c r="G13" s="8"/>
    </row>
    <row r="14" ht="5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  <c r="G14" s="8" t="s">
        <v>42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  <c r="G15" s="8" t="s">
        <v>374</v>
      </c>
    </row>
    <row r="16" ht="20" customHeight="1">
      <c r="A16" s="9" t="s">
        <v>375</v>
      </c>
      <c r="B16" s="9"/>
      <c r="C16" s="8" t="s">
        <v>376</v>
      </c>
      <c r="D16" s="12">
        <v>0</v>
      </c>
      <c r="E16" s="12">
        <v>0</v>
      </c>
      <c r="F16" s="12">
        <v>0</v>
      </c>
      <c r="G16" s="12"/>
    </row>
    <row r="17" ht="20" customHeight="1">
      <c r="A17" s="9" t="s">
        <v>377</v>
      </c>
      <c r="B17" s="9"/>
      <c r="C17" s="8" t="s">
        <v>378</v>
      </c>
      <c r="D17" s="12">
        <v>0</v>
      </c>
      <c r="E17" s="12">
        <v>0</v>
      </c>
      <c r="F17" s="12">
        <v>0</v>
      </c>
      <c r="G17" s="12"/>
    </row>
    <row r="18" ht="20" customHeight="1">
      <c r="A18" s="9" t="s">
        <v>379</v>
      </c>
      <c r="B18" s="9"/>
      <c r="C18" s="8" t="s">
        <v>380</v>
      </c>
      <c r="D18" s="12">
        <v>0</v>
      </c>
      <c r="E18" s="12">
        <v>0</v>
      </c>
      <c r="F18" s="12">
        <v>0</v>
      </c>
      <c r="G18" s="12"/>
    </row>
    <row r="19" ht="20" customHeight="1">
      <c r="A19" s="9" t="s">
        <v>381</v>
      </c>
      <c r="B19" s="9"/>
      <c r="C19" s="8" t="s">
        <v>382</v>
      </c>
      <c r="D19" s="12">
        <v>0</v>
      </c>
      <c r="E19" s="12">
        <v>0</v>
      </c>
      <c r="F19" s="12">
        <v>0</v>
      </c>
      <c r="G19" s="12"/>
    </row>
    <row r="20" ht="20" customHeight="1">
      <c r="A20" s="9" t="s">
        <v>383</v>
      </c>
      <c r="B20" s="9"/>
      <c r="C20" s="8" t="s">
        <v>384</v>
      </c>
      <c r="D20" s="12">
        <v>0</v>
      </c>
      <c r="E20" s="12">
        <v>0</v>
      </c>
      <c r="F20" s="12">
        <v>0</v>
      </c>
      <c r="G20" s="12"/>
    </row>
    <row r="21" ht="50" customHeight="1">
      <c r="A21" s="9" t="s">
        <v>385</v>
      </c>
      <c r="B21" s="9"/>
      <c r="C21" s="8" t="s">
        <v>386</v>
      </c>
      <c r="D21" s="12">
        <f>D16-D17+D18-D19+D20</f>
      </c>
      <c r="E21" s="12">
        <f>E16-E17+E18-E19+E20</f>
      </c>
      <c r="F21" s="12">
        <f>F16-F17+F18-F19+F20</f>
      </c>
      <c r="G21" s="12"/>
    </row>
    <row r="22" ht="20" customHeight="1">
</row>
    <row r="23" ht="45" customHeight="1">
      <c r="A23" s="3" t="s">
        <v>387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ht="20" customHeight="1">
</row>
    <row r="25" ht="45" customHeight="1">
      <c r="A25" s="8" t="s">
        <v>35</v>
      </c>
      <c r="B25" s="8"/>
      <c r="C25" s="8" t="s">
        <v>36</v>
      </c>
      <c r="D25" s="8" t="s">
        <v>38</v>
      </c>
      <c r="E25" s="8"/>
      <c r="F25" s="8"/>
      <c r="G25" s="8"/>
    </row>
    <row r="26" ht="5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  <c r="G26" s="8" t="s">
        <v>42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  <c r="G27" s="8" t="s">
        <v>374</v>
      </c>
    </row>
    <row r="28" ht="40" customHeight="1">
      <c r="A28" s="9" t="s">
        <v>388</v>
      </c>
      <c r="B28" s="9"/>
      <c r="C28" s="8" t="s">
        <v>376</v>
      </c>
      <c r="D28" s="12">
        <v>0</v>
      </c>
      <c r="E28" s="12">
        <v>0</v>
      </c>
      <c r="F28" s="12">
        <v>0</v>
      </c>
      <c r="G28" s="12"/>
    </row>
    <row r="29" ht="20" customHeight="1">
      <c r="A29" s="9" t="s">
        <v>389</v>
      </c>
      <c r="B29" s="9"/>
      <c r="C29" s="8" t="s">
        <v>378</v>
      </c>
      <c r="D29" s="12">
        <v>0</v>
      </c>
      <c r="E29" s="12">
        <v>0</v>
      </c>
      <c r="F29" s="12">
        <v>0</v>
      </c>
      <c r="G29" s="12"/>
    </row>
    <row r="30" ht="40" customHeight="1">
      <c r="A30" s="9" t="s">
        <v>390</v>
      </c>
      <c r="B30" s="9"/>
      <c r="C30" s="8" t="s">
        <v>380</v>
      </c>
      <c r="D30" s="12">
        <v>0</v>
      </c>
      <c r="E30" s="12">
        <v>0</v>
      </c>
      <c r="F30" s="12">
        <v>0</v>
      </c>
      <c r="G30" s="12"/>
    </row>
    <row r="31" ht="40" customHeight="1">
      <c r="A31" s="9" t="s">
        <v>391</v>
      </c>
      <c r="B31" s="9"/>
      <c r="C31" s="8" t="s">
        <v>382</v>
      </c>
      <c r="D31" s="12">
        <v>0</v>
      </c>
      <c r="E31" s="12">
        <v>0</v>
      </c>
      <c r="F31" s="12">
        <v>0</v>
      </c>
      <c r="G31" s="12"/>
    </row>
    <row r="32" ht="20" customHeight="1">
      <c r="A32" s="9" t="s">
        <v>392</v>
      </c>
      <c r="B32" s="9"/>
      <c r="C32" s="8" t="s">
        <v>384</v>
      </c>
      <c r="D32" s="12">
        <v>0</v>
      </c>
      <c r="E32" s="12">
        <v>0</v>
      </c>
      <c r="F32" s="12">
        <v>0</v>
      </c>
      <c r="G32" s="12"/>
    </row>
    <row r="33" ht="20" customHeight="1">
      <c r="A33" s="9" t="s">
        <v>393</v>
      </c>
      <c r="B33" s="9"/>
      <c r="C33" s="8" t="s">
        <v>394</v>
      </c>
      <c r="D33" s="12">
        <v>0</v>
      </c>
      <c r="E33" s="12">
        <v>0</v>
      </c>
      <c r="F33" s="12">
        <v>0</v>
      </c>
      <c r="G33" s="12"/>
    </row>
    <row r="34" ht="80" customHeight="1">
      <c r="A34" s="9" t="s">
        <v>395</v>
      </c>
      <c r="B34" s="9"/>
      <c r="C34" s="8" t="s">
        <v>396</v>
      </c>
      <c r="D34" s="12">
        <v>0</v>
      </c>
      <c r="E34" s="12">
        <v>0</v>
      </c>
      <c r="F34" s="12">
        <v>0</v>
      </c>
      <c r="G34" s="12"/>
    </row>
    <row r="35" ht="40" customHeight="1">
      <c r="A35" s="9" t="s">
        <v>397</v>
      </c>
      <c r="B35" s="9"/>
      <c r="C35" s="8" t="s">
        <v>398</v>
      </c>
      <c r="D35" s="12">
        <v>0</v>
      </c>
      <c r="E35" s="12">
        <v>0</v>
      </c>
      <c r="F35" s="12">
        <v>0</v>
      </c>
      <c r="G35" s="12"/>
    </row>
    <row r="36" ht="40" customHeight="1">
      <c r="A36" s="9" t="s">
        <v>399</v>
      </c>
      <c r="B36" s="9"/>
      <c r="C36" s="8" t="s">
        <v>400</v>
      </c>
      <c r="D36" s="12">
        <v>0</v>
      </c>
      <c r="E36" s="12">
        <v>0</v>
      </c>
      <c r="F36" s="12">
        <v>0</v>
      </c>
      <c r="G36" s="12"/>
    </row>
    <row r="37" ht="50" customHeight="1">
      <c r="A37" s="9" t="s">
        <v>385</v>
      </c>
      <c r="B37" s="9"/>
      <c r="C37" s="8" t="s">
        <v>386</v>
      </c>
      <c r="D37" s="12">
        <f>SUM(D28:D36)</f>
      </c>
      <c r="E37" s="12">
        <f>SUM(E28:E36)</f>
      </c>
      <c r="F37" s="12">
        <f>SUM(F28:F36)</f>
      </c>
      <c r="G37" s="12"/>
    </row>
    <row r="38" ht="20" customHeight="1">
</row>
    <row r="39" ht="45" customHeight="1">
      <c r="A39" s="3" t="s">
        <v>401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ht="20" customHeight="1">
</row>
    <row r="41" ht="40" customHeight="1">
      <c r="A41" s="8" t="s">
        <v>402</v>
      </c>
      <c r="B41" s="8"/>
      <c r="C41" s="8" t="s">
        <v>36</v>
      </c>
      <c r="D41" s="8" t="s">
        <v>403</v>
      </c>
      <c r="E41" s="8"/>
      <c r="F41" s="8"/>
      <c r="G41" s="8"/>
      <c r="H41" s="8" t="s">
        <v>404</v>
      </c>
      <c r="I41" s="8"/>
      <c r="J41" s="8"/>
      <c r="K41" s="8"/>
      <c r="L41" s="8" t="s">
        <v>38</v>
      </c>
      <c r="M41" s="8"/>
      <c r="N41" s="8"/>
      <c r="O41" s="8"/>
    </row>
    <row r="42" ht="50" customHeight="1">
      <c r="A42" s="8"/>
      <c r="B42" s="0"/>
      <c r="C42" s="8"/>
      <c r="D42" s="8" t="s">
        <v>367</v>
      </c>
      <c r="E42" s="8" t="s">
        <v>368</v>
      </c>
      <c r="F42" s="8" t="s">
        <v>369</v>
      </c>
      <c r="G42" s="8" t="s">
        <v>42</v>
      </c>
      <c r="H42" s="8" t="s">
        <v>367</v>
      </c>
      <c r="I42" s="8" t="s">
        <v>368</v>
      </c>
      <c r="J42" s="8" t="s">
        <v>369</v>
      </c>
      <c r="K42" s="8" t="s">
        <v>42</v>
      </c>
      <c r="L42" s="8" t="s">
        <v>367</v>
      </c>
      <c r="M42" s="8" t="s">
        <v>368</v>
      </c>
      <c r="N42" s="8" t="s">
        <v>369</v>
      </c>
      <c r="O42" s="8" t="s">
        <v>42</v>
      </c>
    </row>
    <row r="43" ht="20" customHeight="1">
      <c r="A43" s="8" t="s">
        <v>276</v>
      </c>
      <c r="B43" s="8"/>
      <c r="C43" s="8" t="s">
        <v>370</v>
      </c>
      <c r="D43" s="8" t="s">
        <v>371</v>
      </c>
      <c r="E43" s="8" t="s">
        <v>372</v>
      </c>
      <c r="F43" s="8" t="s">
        <v>373</v>
      </c>
      <c r="G43" s="8" t="s">
        <v>374</v>
      </c>
      <c r="H43" s="8" t="s">
        <v>29</v>
      </c>
      <c r="I43" s="8" t="s">
        <v>405</v>
      </c>
      <c r="J43" s="8" t="s">
        <v>406</v>
      </c>
      <c r="K43" s="8" t="s">
        <v>407</v>
      </c>
      <c r="L43" s="8" t="s">
        <v>408</v>
      </c>
      <c r="M43" s="8" t="s">
        <v>409</v>
      </c>
      <c r="N43" s="8" t="s">
        <v>410</v>
      </c>
      <c r="O43" s="8" t="s">
        <v>411</v>
      </c>
    </row>
    <row r="44" ht="20" customHeight="1">
      <c r="A44" s="8" t="s">
        <v>46</v>
      </c>
      <c r="B44" s="8"/>
      <c r="C44" s="8" t="s">
        <v>46</v>
      </c>
      <c r="D44" s="8" t="s">
        <v>46</v>
      </c>
      <c r="E44" s="8" t="s">
        <v>46</v>
      </c>
      <c r="F44" s="8" t="s">
        <v>46</v>
      </c>
      <c r="G44" s="8" t="s">
        <v>46</v>
      </c>
      <c r="H44" s="8" t="s">
        <v>46</v>
      </c>
      <c r="I44" s="8" t="s">
        <v>46</v>
      </c>
      <c r="J44" s="8" t="s">
        <v>46</v>
      </c>
      <c r="K44" s="8" t="s">
        <v>46</v>
      </c>
      <c r="L44" s="8" t="s">
        <v>46</v>
      </c>
      <c r="M44" s="8" t="s">
        <v>46</v>
      </c>
      <c r="N44" s="8" t="s">
        <v>46</v>
      </c>
      <c r="O44" s="8" t="s">
        <v>46</v>
      </c>
    </row>
    <row r="45" ht="20" customHeight="1">
</row>
    <row r="46" ht="45" customHeight="1">
      <c r="A46" s="3" t="s">
        <v>412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ht="20" customHeight="1">
</row>
    <row r="48" ht="40" customHeight="1">
      <c r="A48" s="8" t="s">
        <v>402</v>
      </c>
      <c r="B48" s="8"/>
      <c r="C48" s="8" t="s">
        <v>36</v>
      </c>
      <c r="D48" s="8" t="s">
        <v>413</v>
      </c>
      <c r="E48" s="8"/>
      <c r="F48" s="8"/>
      <c r="G48" s="8" t="s">
        <v>414</v>
      </c>
      <c r="H48" s="8"/>
      <c r="I48" s="8"/>
      <c r="J48" s="8" t="s">
        <v>38</v>
      </c>
      <c r="K48" s="8"/>
      <c r="L48" s="8"/>
    </row>
    <row r="49" ht="50" customHeight="1">
      <c r="A49" s="8"/>
      <c r="B49" s="0"/>
      <c r="C49" s="8"/>
      <c r="D49" s="8" t="s">
        <v>367</v>
      </c>
      <c r="E49" s="8" t="s">
        <v>368</v>
      </c>
      <c r="F49" s="8" t="s">
        <v>369</v>
      </c>
      <c r="G49" s="8" t="s">
        <v>367</v>
      </c>
      <c r="H49" s="8" t="s">
        <v>368</v>
      </c>
      <c r="I49" s="8" t="s">
        <v>369</v>
      </c>
      <c r="J49" s="8" t="s">
        <v>367</v>
      </c>
      <c r="K49" s="8" t="s">
        <v>368</v>
      </c>
      <c r="L49" s="8" t="s">
        <v>369</v>
      </c>
    </row>
    <row r="50" ht="20" customHeight="1">
      <c r="A50" s="8" t="s">
        <v>276</v>
      </c>
      <c r="B50" s="8"/>
      <c r="C50" s="8" t="s">
        <v>370</v>
      </c>
      <c r="D50" s="8" t="s">
        <v>371</v>
      </c>
      <c r="E50" s="8" t="s">
        <v>372</v>
      </c>
      <c r="F50" s="8" t="s">
        <v>373</v>
      </c>
      <c r="G50" s="8" t="s">
        <v>374</v>
      </c>
      <c r="H50" s="8" t="s">
        <v>29</v>
      </c>
      <c r="I50" s="8" t="s">
        <v>405</v>
      </c>
      <c r="J50" s="8" t="s">
        <v>406</v>
      </c>
      <c r="K50" s="8" t="s">
        <v>407</v>
      </c>
      <c r="L50" s="8" t="s">
        <v>408</v>
      </c>
    </row>
    <row r="51" ht="20" customHeight="1">
      <c r="A51" s="8" t="s">
        <v>46</v>
      </c>
      <c r="B51" s="8"/>
      <c r="C51" s="8" t="s">
        <v>46</v>
      </c>
      <c r="D51" s="8" t="s">
        <v>46</v>
      </c>
      <c r="E51" s="8" t="s">
        <v>46</v>
      </c>
      <c r="F51" s="8" t="s">
        <v>46</v>
      </c>
      <c r="G51" s="8" t="s">
        <v>46</v>
      </c>
      <c r="H51" s="8" t="s">
        <v>46</v>
      </c>
      <c r="I51" s="8" t="s">
        <v>46</v>
      </c>
      <c r="J51" s="8" t="s">
        <v>46</v>
      </c>
      <c r="K51" s="8" t="s">
        <v>46</v>
      </c>
      <c r="L51" s="8" t="s">
        <v>46</v>
      </c>
    </row>
    <row r="52" ht="20" customHeight="1">
</row>
    <row r="53" ht="45" customHeight="1">
      <c r="A53" s="3" t="s">
        <v>415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ht="20" customHeight="1">
</row>
    <row r="55" ht="40" customHeight="1">
      <c r="A55" s="8" t="s">
        <v>35</v>
      </c>
      <c r="B55" s="8"/>
      <c r="C55" s="8" t="s">
        <v>36</v>
      </c>
      <c r="D55" s="8" t="s">
        <v>367</v>
      </c>
      <c r="E55" s="8"/>
      <c r="F55" s="8"/>
      <c r="G55" s="8"/>
      <c r="H55" s="8" t="s">
        <v>368</v>
      </c>
      <c r="I55" s="8"/>
      <c r="J55" s="8"/>
      <c r="K55" s="8"/>
      <c r="L55" s="8" t="s">
        <v>369</v>
      </c>
      <c r="M55" s="8"/>
      <c r="N55" s="8"/>
      <c r="O55" s="8"/>
    </row>
    <row r="56" ht="50" customHeight="1">
      <c r="A56" s="8"/>
      <c r="B56" s="0"/>
      <c r="C56" s="8"/>
      <c r="D56" s="8" t="s">
        <v>416</v>
      </c>
      <c r="E56" s="8" t="s">
        <v>417</v>
      </c>
      <c r="F56" s="8" t="s">
        <v>418</v>
      </c>
      <c r="G56" s="8" t="s">
        <v>419</v>
      </c>
      <c r="H56" s="8" t="s">
        <v>416</v>
      </c>
      <c r="I56" s="8" t="s">
        <v>417</v>
      </c>
      <c r="J56" s="8" t="s">
        <v>418</v>
      </c>
      <c r="K56" s="8" t="s">
        <v>419</v>
      </c>
      <c r="L56" s="8" t="s">
        <v>416</v>
      </c>
      <c r="M56" s="8" t="s">
        <v>417</v>
      </c>
      <c r="N56" s="8" t="s">
        <v>418</v>
      </c>
      <c r="O56" s="8" t="s">
        <v>419</v>
      </c>
    </row>
    <row r="57" ht="20" customHeight="1">
      <c r="A57" s="8" t="s">
        <v>276</v>
      </c>
      <c r="B57" s="8"/>
      <c r="C57" s="8" t="s">
        <v>370</v>
      </c>
      <c r="D57" s="8" t="s">
        <v>371</v>
      </c>
      <c r="E57" s="8" t="s">
        <v>372</v>
      </c>
      <c r="F57" s="8" t="s">
        <v>373</v>
      </c>
      <c r="G57" s="8" t="s">
        <v>374</v>
      </c>
      <c r="H57" s="8" t="s">
        <v>29</v>
      </c>
      <c r="I57" s="8" t="s">
        <v>405</v>
      </c>
      <c r="J57" s="8" t="s">
        <v>406</v>
      </c>
      <c r="K57" s="8" t="s">
        <v>407</v>
      </c>
      <c r="L57" s="8" t="s">
        <v>408</v>
      </c>
      <c r="M57" s="8" t="s">
        <v>409</v>
      </c>
      <c r="N57" s="8" t="s">
        <v>410</v>
      </c>
      <c r="O57" s="8" t="s">
        <v>411</v>
      </c>
    </row>
    <row r="58" ht="20" customHeight="1">
      <c r="A58" s="8" t="s">
        <v>46</v>
      </c>
      <c r="B58" s="8"/>
      <c r="C58" s="8" t="s">
        <v>46</v>
      </c>
      <c r="D58" s="8" t="s">
        <v>46</v>
      </c>
      <c r="E58" s="8" t="s">
        <v>46</v>
      </c>
      <c r="F58" s="8" t="s">
        <v>46</v>
      </c>
      <c r="G58" s="8" t="s">
        <v>46</v>
      </c>
      <c r="H58" s="8" t="s">
        <v>46</v>
      </c>
      <c r="I58" s="8" t="s">
        <v>46</v>
      </c>
      <c r="J58" s="8" t="s">
        <v>46</v>
      </c>
      <c r="K58" s="8" t="s">
        <v>46</v>
      </c>
      <c r="L58" s="8" t="s">
        <v>46</v>
      </c>
      <c r="M58" s="8" t="s">
        <v>46</v>
      </c>
      <c r="N58" s="8" t="s">
        <v>46</v>
      </c>
      <c r="O58" s="8" t="s">
        <v>46</v>
      </c>
    </row>
    <row r="59" ht="20" customHeight="1">
</row>
    <row r="60" ht="45" customHeight="1">
      <c r="A60" s="3" t="s">
        <v>420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ht="20" customHeight="1">
</row>
    <row r="62" ht="40" customHeight="1">
      <c r="A62" s="8" t="s">
        <v>35</v>
      </c>
      <c r="B62" s="8"/>
      <c r="C62" s="8" t="s">
        <v>36</v>
      </c>
      <c r="D62" s="8" t="s">
        <v>367</v>
      </c>
      <c r="E62" s="8"/>
      <c r="F62" s="8"/>
      <c r="G62" s="8" t="s">
        <v>368</v>
      </c>
      <c r="H62" s="8"/>
      <c r="I62" s="8"/>
      <c r="J62" s="8" t="s">
        <v>369</v>
      </c>
      <c r="K62" s="8"/>
      <c r="L62" s="8"/>
    </row>
    <row r="63" ht="50" customHeight="1">
      <c r="A63" s="8"/>
      <c r="B63" s="0"/>
      <c r="C63" s="8"/>
      <c r="D63" s="8" t="s">
        <v>416</v>
      </c>
      <c r="E63" s="8" t="s">
        <v>417</v>
      </c>
      <c r="F63" s="8" t="s">
        <v>419</v>
      </c>
      <c r="G63" s="8" t="s">
        <v>416</v>
      </c>
      <c r="H63" s="8" t="s">
        <v>417</v>
      </c>
      <c r="I63" s="8" t="s">
        <v>419</v>
      </c>
      <c r="J63" s="8" t="s">
        <v>416</v>
      </c>
      <c r="K63" s="8" t="s">
        <v>417</v>
      </c>
      <c r="L63" s="8" t="s">
        <v>419</v>
      </c>
    </row>
    <row r="64" ht="20" customHeight="1">
      <c r="A64" s="8" t="s">
        <v>276</v>
      </c>
      <c r="B64" s="8"/>
      <c r="C64" s="8" t="s">
        <v>370</v>
      </c>
      <c r="D64" s="8" t="s">
        <v>371</v>
      </c>
      <c r="E64" s="8" t="s">
        <v>372</v>
      </c>
      <c r="F64" s="8" t="s">
        <v>373</v>
      </c>
      <c r="G64" s="8" t="s">
        <v>374</v>
      </c>
      <c r="H64" s="8" t="s">
        <v>29</v>
      </c>
      <c r="I64" s="8" t="s">
        <v>405</v>
      </c>
      <c r="J64" s="8" t="s">
        <v>406</v>
      </c>
      <c r="K64" s="8" t="s">
        <v>407</v>
      </c>
      <c r="L64" s="8" t="s">
        <v>408</v>
      </c>
    </row>
    <row r="65" ht="20" customHeight="1">
      <c r="A65" s="8" t="s">
        <v>46</v>
      </c>
      <c r="B65" s="8"/>
      <c r="C65" s="8" t="s">
        <v>46</v>
      </c>
      <c r="D65" s="8" t="s">
        <v>46</v>
      </c>
      <c r="E65" s="8" t="s">
        <v>46</v>
      </c>
      <c r="F65" s="8" t="s">
        <v>46</v>
      </c>
      <c r="G65" s="8" t="s">
        <v>46</v>
      </c>
      <c r="H65" s="8" t="s">
        <v>46</v>
      </c>
      <c r="I65" s="8" t="s">
        <v>46</v>
      </c>
      <c r="J65" s="8" t="s">
        <v>46</v>
      </c>
      <c r="K65" s="8" t="s">
        <v>46</v>
      </c>
      <c r="L65" s="8" t="s">
        <v>46</v>
      </c>
    </row>
    <row r="66" ht="20" customHeight="1">
</row>
    <row r="67" ht="45" customHeight="1">
      <c r="A67" s="3" t="s">
        <v>421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ht="20" customHeight="1">
</row>
    <row r="69" ht="40" customHeight="1">
      <c r="A69" s="8" t="s">
        <v>35</v>
      </c>
      <c r="B69" s="8"/>
      <c r="C69" s="8" t="s">
        <v>36</v>
      </c>
      <c r="D69" s="8" t="s">
        <v>367</v>
      </c>
      <c r="E69" s="8"/>
      <c r="F69" s="8"/>
      <c r="G69" s="8"/>
      <c r="H69" s="8" t="s">
        <v>368</v>
      </c>
      <c r="I69" s="8"/>
      <c r="J69" s="8"/>
      <c r="K69" s="8"/>
      <c r="L69" s="8" t="s">
        <v>369</v>
      </c>
      <c r="M69" s="8"/>
      <c r="N69" s="8"/>
      <c r="O69" s="8"/>
    </row>
    <row r="70" ht="50" customHeight="1">
      <c r="A70" s="8"/>
      <c r="B70" s="0"/>
      <c r="C70" s="8"/>
      <c r="D70" s="8" t="s">
        <v>416</v>
      </c>
      <c r="E70" s="8" t="s">
        <v>422</v>
      </c>
      <c r="F70" s="8" t="s">
        <v>418</v>
      </c>
      <c r="G70" s="8" t="s">
        <v>419</v>
      </c>
      <c r="H70" s="8" t="s">
        <v>416</v>
      </c>
      <c r="I70" s="8" t="s">
        <v>422</v>
      </c>
      <c r="J70" s="8" t="s">
        <v>418</v>
      </c>
      <c r="K70" s="8" t="s">
        <v>419</v>
      </c>
      <c r="L70" s="8" t="s">
        <v>416</v>
      </c>
      <c r="M70" s="8" t="s">
        <v>422</v>
      </c>
      <c r="N70" s="8" t="s">
        <v>418</v>
      </c>
      <c r="O70" s="8" t="s">
        <v>419</v>
      </c>
    </row>
    <row r="71" ht="20" customHeight="1">
      <c r="A71" s="8" t="s">
        <v>276</v>
      </c>
      <c r="B71" s="8"/>
      <c r="C71" s="8" t="s">
        <v>370</v>
      </c>
      <c r="D71" s="8" t="s">
        <v>371</v>
      </c>
      <c r="E71" s="8" t="s">
        <v>372</v>
      </c>
      <c r="F71" s="8" t="s">
        <v>373</v>
      </c>
      <c r="G71" s="8" t="s">
        <v>374</v>
      </c>
      <c r="H71" s="8" t="s">
        <v>29</v>
      </c>
      <c r="I71" s="8" t="s">
        <v>405</v>
      </c>
      <c r="J71" s="8" t="s">
        <v>406</v>
      </c>
      <c r="K71" s="8" t="s">
        <v>407</v>
      </c>
      <c r="L71" s="8" t="s">
        <v>408</v>
      </c>
      <c r="M71" s="8" t="s">
        <v>409</v>
      </c>
      <c r="N71" s="8" t="s">
        <v>410</v>
      </c>
      <c r="O71" s="8" t="s">
        <v>411</v>
      </c>
    </row>
    <row r="72" ht="20" customHeight="1">
      <c r="A72" s="8" t="s">
        <v>46</v>
      </c>
      <c r="B72" s="8"/>
      <c r="C72" s="8" t="s">
        <v>46</v>
      </c>
      <c r="D72" s="8" t="s">
        <v>46</v>
      </c>
      <c r="E72" s="8" t="s">
        <v>46</v>
      </c>
      <c r="F72" s="8" t="s">
        <v>46</v>
      </c>
      <c r="G72" s="8" t="s">
        <v>46</v>
      </c>
      <c r="H72" s="8" t="s">
        <v>46</v>
      </c>
      <c r="I72" s="8" t="s">
        <v>46</v>
      </c>
      <c r="J72" s="8" t="s">
        <v>46</v>
      </c>
      <c r="K72" s="8" t="s">
        <v>46</v>
      </c>
      <c r="L72" s="8" t="s">
        <v>46</v>
      </c>
      <c r="M72" s="8" t="s">
        <v>46</v>
      </c>
      <c r="N72" s="8" t="s">
        <v>46</v>
      </c>
      <c r="O72" s="8" t="s">
        <v>46</v>
      </c>
    </row>
    <row r="73" ht="20" customHeight="1">
</row>
    <row r="74" ht="45" customHeight="1">
      <c r="A74" s="3" t="s">
        <v>423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ht="20" customHeight="1">
</row>
    <row r="76" ht="40" customHeight="1">
      <c r="A76" s="8" t="s">
        <v>35</v>
      </c>
      <c r="B76" s="8"/>
      <c r="C76" s="8" t="s">
        <v>36</v>
      </c>
      <c r="D76" s="8" t="s">
        <v>367</v>
      </c>
      <c r="E76" s="8"/>
      <c r="F76" s="8"/>
      <c r="G76" s="8" t="s">
        <v>368</v>
      </c>
      <c r="H76" s="8"/>
      <c r="I76" s="8"/>
      <c r="J76" s="8" t="s">
        <v>369</v>
      </c>
      <c r="K76" s="8"/>
      <c r="L76" s="8"/>
    </row>
    <row r="77" ht="50" customHeight="1">
      <c r="A77" s="8"/>
      <c r="B77" s="0"/>
      <c r="C77" s="8"/>
      <c r="D77" s="8" t="s">
        <v>424</v>
      </c>
      <c r="E77" s="8" t="s">
        <v>417</v>
      </c>
      <c r="F77" s="8" t="s">
        <v>419</v>
      </c>
      <c r="G77" s="8" t="s">
        <v>424</v>
      </c>
      <c r="H77" s="8" t="s">
        <v>417</v>
      </c>
      <c r="I77" s="8" t="s">
        <v>419</v>
      </c>
      <c r="J77" s="8" t="s">
        <v>424</v>
      </c>
      <c r="K77" s="8" t="s">
        <v>417</v>
      </c>
      <c r="L77" s="8" t="s">
        <v>419</v>
      </c>
    </row>
    <row r="78" ht="20" customHeight="1">
      <c r="A78" s="8" t="s">
        <v>276</v>
      </c>
      <c r="B78" s="8"/>
      <c r="C78" s="8" t="s">
        <v>370</v>
      </c>
      <c r="D78" s="8" t="s">
        <v>371</v>
      </c>
      <c r="E78" s="8" t="s">
        <v>372</v>
      </c>
      <c r="F78" s="8" t="s">
        <v>373</v>
      </c>
      <c r="G78" s="8" t="s">
        <v>374</v>
      </c>
      <c r="H78" s="8" t="s">
        <v>29</v>
      </c>
      <c r="I78" s="8" t="s">
        <v>405</v>
      </c>
      <c r="J78" s="8" t="s">
        <v>406</v>
      </c>
      <c r="K78" s="8" t="s">
        <v>407</v>
      </c>
      <c r="L78" s="8" t="s">
        <v>408</v>
      </c>
    </row>
    <row r="79" ht="20" customHeight="1">
      <c r="A79" s="8" t="s">
        <v>46</v>
      </c>
      <c r="B79" s="8"/>
      <c r="C79" s="8" t="s">
        <v>46</v>
      </c>
      <c r="D79" s="8" t="s">
        <v>46</v>
      </c>
      <c r="E79" s="8" t="s">
        <v>46</v>
      </c>
      <c r="F79" s="8" t="s">
        <v>46</v>
      </c>
      <c r="G79" s="8" t="s">
        <v>46</v>
      </c>
      <c r="H79" s="8" t="s">
        <v>46</v>
      </c>
      <c r="I79" s="8" t="s">
        <v>46</v>
      </c>
      <c r="J79" s="8" t="s">
        <v>46</v>
      </c>
      <c r="K79" s="8" t="s">
        <v>46</v>
      </c>
      <c r="L79" s="8" t="s">
        <v>46</v>
      </c>
    </row>
    <row r="80" ht="20" customHeight="1">
</row>
    <row r="81" ht="45" customHeight="1">
      <c r="A81" s="3" t="s">
        <v>425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ht="20" customHeight="1">
</row>
    <row r="83" ht="40" customHeight="1">
      <c r="A83" s="8" t="s">
        <v>426</v>
      </c>
      <c r="B83" s="8"/>
      <c r="C83" s="8" t="s">
        <v>36</v>
      </c>
      <c r="D83" s="8" t="s">
        <v>427</v>
      </c>
      <c r="E83" s="8"/>
      <c r="F83" s="8"/>
      <c r="G83" s="8" t="s">
        <v>428</v>
      </c>
      <c r="H83" s="8"/>
      <c r="I83" s="8"/>
      <c r="J83" s="8" t="s">
        <v>38</v>
      </c>
      <c r="K83" s="8"/>
      <c r="L83" s="8"/>
    </row>
    <row r="84" ht="50" customHeight="1">
      <c r="A84" s="8"/>
      <c r="B84" s="0"/>
      <c r="C84" s="8"/>
      <c r="D84" s="8" t="s">
        <v>367</v>
      </c>
      <c r="E84" s="8" t="s">
        <v>368</v>
      </c>
      <c r="F84" s="8" t="s">
        <v>369</v>
      </c>
      <c r="G84" s="8" t="s">
        <v>367</v>
      </c>
      <c r="H84" s="8" t="s">
        <v>368</v>
      </c>
      <c r="I84" s="8" t="s">
        <v>369</v>
      </c>
      <c r="J84" s="8" t="s">
        <v>367</v>
      </c>
      <c r="K84" s="8" t="s">
        <v>368</v>
      </c>
      <c r="L84" s="8" t="s">
        <v>369</v>
      </c>
    </row>
    <row r="85" ht="20" customHeight="1">
      <c r="A85" s="8" t="s">
        <v>276</v>
      </c>
      <c r="B85" s="8"/>
      <c r="C85" s="8" t="s">
        <v>370</v>
      </c>
      <c r="D85" s="8" t="s">
        <v>371</v>
      </c>
      <c r="E85" s="8" t="s">
        <v>372</v>
      </c>
      <c r="F85" s="8" t="s">
        <v>373</v>
      </c>
      <c r="G85" s="8" t="s">
        <v>374</v>
      </c>
      <c r="H85" s="8" t="s">
        <v>29</v>
      </c>
      <c r="I85" s="8" t="s">
        <v>405</v>
      </c>
      <c r="J85" s="8" t="s">
        <v>406</v>
      </c>
      <c r="K85" s="8" t="s">
        <v>407</v>
      </c>
      <c r="L85" s="8" t="s">
        <v>408</v>
      </c>
    </row>
    <row r="86" ht="20" customHeight="1">
      <c r="A86" s="8" t="s">
        <v>46</v>
      </c>
      <c r="B86" s="8"/>
      <c r="C86" s="8" t="s">
        <v>46</v>
      </c>
      <c r="D86" s="8" t="s">
        <v>46</v>
      </c>
      <c r="E86" s="8" t="s">
        <v>46</v>
      </c>
      <c r="F86" s="8" t="s">
        <v>46</v>
      </c>
      <c r="G86" s="8" t="s">
        <v>46</v>
      </c>
      <c r="H86" s="8" t="s">
        <v>46</v>
      </c>
      <c r="I86" s="8" t="s">
        <v>46</v>
      </c>
      <c r="J86" s="8" t="s">
        <v>46</v>
      </c>
      <c r="K86" s="8" t="s">
        <v>46</v>
      </c>
      <c r="L86" s="8" t="s">
        <v>46</v>
      </c>
    </row>
    <row r="87" ht="20" customHeight="1">
</row>
    <row r="88" ht="45" customHeight="1">
      <c r="A88" s="3" t="s">
        <v>429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ht="20" customHeight="1">
</row>
    <row r="90" ht="40" customHeight="1">
      <c r="A90" s="8" t="s">
        <v>35</v>
      </c>
      <c r="B90" s="8"/>
      <c r="C90" s="8" t="s">
        <v>36</v>
      </c>
      <c r="D90" s="8" t="s">
        <v>430</v>
      </c>
      <c r="E90" s="8"/>
      <c r="F90" s="8"/>
      <c r="G90" s="8" t="s">
        <v>431</v>
      </c>
      <c r="H90" s="8"/>
      <c r="I90" s="8"/>
      <c r="J90" s="8" t="s">
        <v>38</v>
      </c>
      <c r="K90" s="8"/>
      <c r="L90" s="8"/>
    </row>
    <row r="91" ht="50" customHeight="1">
      <c r="A91" s="8"/>
      <c r="B91" s="0"/>
      <c r="C91" s="8"/>
      <c r="D91" s="8" t="s">
        <v>367</v>
      </c>
      <c r="E91" s="8" t="s">
        <v>368</v>
      </c>
      <c r="F91" s="8" t="s">
        <v>369</v>
      </c>
      <c r="G91" s="8" t="s">
        <v>367</v>
      </c>
      <c r="H91" s="8" t="s">
        <v>368</v>
      </c>
      <c r="I91" s="8" t="s">
        <v>369</v>
      </c>
      <c r="J91" s="8" t="s">
        <v>367</v>
      </c>
      <c r="K91" s="8" t="s">
        <v>368</v>
      </c>
      <c r="L91" s="8" t="s">
        <v>369</v>
      </c>
    </row>
    <row r="92" ht="20" customHeight="1">
      <c r="A92" s="8" t="s">
        <v>276</v>
      </c>
      <c r="B92" s="8"/>
      <c r="C92" s="8" t="s">
        <v>370</v>
      </c>
      <c r="D92" s="8" t="s">
        <v>371</v>
      </c>
      <c r="E92" s="8" t="s">
        <v>372</v>
      </c>
      <c r="F92" s="8" t="s">
        <v>373</v>
      </c>
      <c r="G92" s="8" t="s">
        <v>374</v>
      </c>
      <c r="H92" s="8" t="s">
        <v>29</v>
      </c>
      <c r="I92" s="8" t="s">
        <v>405</v>
      </c>
      <c r="J92" s="8" t="s">
        <v>406</v>
      </c>
      <c r="K92" s="8" t="s">
        <v>407</v>
      </c>
      <c r="L92" s="8" t="s">
        <v>408</v>
      </c>
    </row>
    <row r="93" ht="20" customHeight="1">
      <c r="A93" s="8" t="s">
        <v>46</v>
      </c>
      <c r="B93" s="8"/>
      <c r="C93" s="8" t="s">
        <v>46</v>
      </c>
      <c r="D93" s="8" t="s">
        <v>46</v>
      </c>
      <c r="E93" s="8" t="s">
        <v>46</v>
      </c>
      <c r="F93" s="8" t="s">
        <v>46</v>
      </c>
      <c r="G93" s="8" t="s">
        <v>46</v>
      </c>
      <c r="H93" s="8" t="s">
        <v>46</v>
      </c>
      <c r="I93" s="8" t="s">
        <v>46</v>
      </c>
      <c r="J93" s="8" t="s">
        <v>46</v>
      </c>
      <c r="K93" s="8" t="s">
        <v>46</v>
      </c>
      <c r="L93" s="8" t="s">
        <v>46</v>
      </c>
    </row>
    <row r="94" ht="20" customHeight="1">
</row>
    <row r="95" ht="45" customHeight="1">
      <c r="A95" s="3" t="s">
        <v>432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ht="20" customHeight="1">
</row>
    <row r="97" ht="40" customHeight="1">
      <c r="A97" s="8" t="s">
        <v>35</v>
      </c>
      <c r="B97" s="8"/>
      <c r="C97" s="8" t="s">
        <v>36</v>
      </c>
      <c r="D97" s="8" t="s">
        <v>433</v>
      </c>
      <c r="E97" s="8"/>
      <c r="F97" s="8"/>
      <c r="G97" s="8" t="s">
        <v>434</v>
      </c>
      <c r="H97" s="8"/>
      <c r="I97" s="8"/>
      <c r="J97" s="8" t="s">
        <v>38</v>
      </c>
      <c r="K97" s="8"/>
      <c r="L97" s="8"/>
    </row>
    <row r="98" ht="50" customHeight="1">
      <c r="A98" s="8"/>
      <c r="B98" s="0"/>
      <c r="C98" s="8"/>
      <c r="D98" s="8" t="s">
        <v>367</v>
      </c>
      <c r="E98" s="8" t="s">
        <v>368</v>
      </c>
      <c r="F98" s="8" t="s">
        <v>369</v>
      </c>
      <c r="G98" s="8" t="s">
        <v>367</v>
      </c>
      <c r="H98" s="8" t="s">
        <v>368</v>
      </c>
      <c r="I98" s="8" t="s">
        <v>369</v>
      </c>
      <c r="J98" s="8" t="s">
        <v>367</v>
      </c>
      <c r="K98" s="8" t="s">
        <v>368</v>
      </c>
      <c r="L98" s="8" t="s">
        <v>369</v>
      </c>
    </row>
    <row r="99" ht="20" customHeight="1">
      <c r="A99" s="8" t="s">
        <v>276</v>
      </c>
      <c r="B99" s="8"/>
      <c r="C99" s="8" t="s">
        <v>370</v>
      </c>
      <c r="D99" s="8" t="s">
        <v>371</v>
      </c>
      <c r="E99" s="8" t="s">
        <v>372</v>
      </c>
      <c r="F99" s="8" t="s">
        <v>373</v>
      </c>
      <c r="G99" s="8" t="s">
        <v>374</v>
      </c>
      <c r="H99" s="8" t="s">
        <v>29</v>
      </c>
      <c r="I99" s="8" t="s">
        <v>405</v>
      </c>
      <c r="J99" s="8" t="s">
        <v>406</v>
      </c>
      <c r="K99" s="8" t="s">
        <v>407</v>
      </c>
      <c r="L99" s="8" t="s">
        <v>408</v>
      </c>
    </row>
    <row r="100" ht="20" customHeight="1">
      <c r="A100" s="8" t="s">
        <v>46</v>
      </c>
      <c r="B100" s="8"/>
      <c r="C100" s="8" t="s">
        <v>46</v>
      </c>
      <c r="D100" s="8" t="s">
        <v>46</v>
      </c>
      <c r="E100" s="8" t="s">
        <v>46</v>
      </c>
      <c r="F100" s="8" t="s">
        <v>46</v>
      </c>
      <c r="G100" s="8" t="s">
        <v>46</v>
      </c>
      <c r="H100" s="8" t="s">
        <v>46</v>
      </c>
      <c r="I100" s="8" t="s">
        <v>46</v>
      </c>
      <c r="J100" s="8" t="s">
        <v>46</v>
      </c>
      <c r="K100" s="8" t="s">
        <v>46</v>
      </c>
      <c r="L100" s="8" t="s">
        <v>46</v>
      </c>
    </row>
    <row r="101" ht="20" customHeight="1">
</row>
    <row r="102" ht="45" customHeight="1">
      <c r="A102" s="3" t="s">
        <v>435</v>
      </c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ht="20" customHeight="1">
</row>
    <row r="104" ht="40" customHeight="1">
      <c r="A104" s="8" t="s">
        <v>35</v>
      </c>
      <c r="B104" s="8"/>
      <c r="C104" s="8" t="s">
        <v>36</v>
      </c>
      <c r="D104" s="8" t="s">
        <v>436</v>
      </c>
      <c r="E104" s="8"/>
      <c r="F104" s="8"/>
      <c r="G104" s="8"/>
      <c r="H104" s="8"/>
      <c r="I104" s="8"/>
      <c r="J104" s="8"/>
      <c r="K104" s="8"/>
      <c r="L104" s="8"/>
      <c r="M104" s="8" t="s">
        <v>437</v>
      </c>
      <c r="N104" s="8"/>
      <c r="O104" s="8"/>
      <c r="P104" s="8"/>
      <c r="Q104" s="8"/>
      <c r="R104" s="8"/>
      <c r="S104" s="8"/>
      <c r="T104" s="8"/>
      <c r="U104" s="8"/>
    </row>
    <row r="105" ht="40" customHeight="1">
      <c r="A105" s="8"/>
      <c r="B105" s="0"/>
      <c r="C105" s="8"/>
      <c r="D105" s="8" t="s">
        <v>438</v>
      </c>
      <c r="E105" s="8"/>
      <c r="F105" s="8"/>
      <c r="G105" s="8" t="s">
        <v>438</v>
      </c>
      <c r="H105" s="8"/>
      <c r="I105" s="8"/>
      <c r="J105" s="8" t="s">
        <v>438</v>
      </c>
      <c r="K105" s="8"/>
      <c r="L105" s="8"/>
      <c r="M105" s="8" t="s">
        <v>439</v>
      </c>
      <c r="N105" s="8"/>
      <c r="O105" s="8"/>
      <c r="P105" s="8" t="s">
        <v>440</v>
      </c>
      <c r="Q105" s="8"/>
      <c r="R105" s="8"/>
      <c r="S105" s="8" t="s">
        <v>441</v>
      </c>
      <c r="T105" s="8"/>
      <c r="U105" s="8"/>
    </row>
    <row r="106" ht="50" customHeight="1">
      <c r="A106" s="8"/>
      <c r="B106" s="0"/>
      <c r="C106" s="8"/>
      <c r="D106" s="8" t="s">
        <v>442</v>
      </c>
      <c r="E106" s="8" t="s">
        <v>443</v>
      </c>
      <c r="F106" s="8" t="s">
        <v>444</v>
      </c>
      <c r="G106" s="8" t="s">
        <v>442</v>
      </c>
      <c r="H106" s="8" t="s">
        <v>443</v>
      </c>
      <c r="I106" s="8" t="s">
        <v>444</v>
      </c>
      <c r="J106" s="8" t="s">
        <v>442</v>
      </c>
      <c r="K106" s="8" t="s">
        <v>443</v>
      </c>
      <c r="L106" s="8" t="s">
        <v>444</v>
      </c>
      <c r="M106" s="8" t="s">
        <v>442</v>
      </c>
      <c r="N106" s="8" t="s">
        <v>443</v>
      </c>
      <c r="O106" s="8" t="s">
        <v>444</v>
      </c>
      <c r="P106" s="8" t="s">
        <v>442</v>
      </c>
      <c r="Q106" s="8" t="s">
        <v>443</v>
      </c>
      <c r="R106" s="8" t="s">
        <v>444</v>
      </c>
      <c r="S106" s="8" t="s">
        <v>442</v>
      </c>
      <c r="T106" s="8" t="s">
        <v>443</v>
      </c>
      <c r="U106" s="8" t="s">
        <v>444</v>
      </c>
    </row>
    <row r="107" ht="20" customHeight="1">
      <c r="A107" s="8" t="s">
        <v>276</v>
      </c>
      <c r="B107" s="8"/>
      <c r="C107" s="8" t="s">
        <v>370</v>
      </c>
      <c r="D107" s="8" t="s">
        <v>371</v>
      </c>
      <c r="E107" s="8" t="s">
        <v>372</v>
      </c>
      <c r="F107" s="8" t="s">
        <v>373</v>
      </c>
      <c r="G107" s="8" t="s">
        <v>374</v>
      </c>
      <c r="H107" s="8" t="s">
        <v>29</v>
      </c>
      <c r="I107" s="8" t="s">
        <v>405</v>
      </c>
      <c r="J107" s="8" t="s">
        <v>406</v>
      </c>
      <c r="K107" s="8" t="s">
        <v>407</v>
      </c>
      <c r="L107" s="8" t="s">
        <v>408</v>
      </c>
      <c r="M107" s="8" t="s">
        <v>409</v>
      </c>
      <c r="N107" s="8" t="s">
        <v>410</v>
      </c>
      <c r="O107" s="8" t="s">
        <v>411</v>
      </c>
      <c r="P107" s="8" t="s">
        <v>445</v>
      </c>
      <c r="Q107" s="8" t="s">
        <v>446</v>
      </c>
      <c r="R107" s="8" t="s">
        <v>447</v>
      </c>
      <c r="S107" s="8" t="s">
        <v>448</v>
      </c>
      <c r="T107" s="8" t="s">
        <v>449</v>
      </c>
      <c r="U107" s="8" t="s">
        <v>450</v>
      </c>
    </row>
    <row r="108" ht="20" customHeight="1">
      <c r="A108" s="8" t="s">
        <v>451</v>
      </c>
      <c r="B108" s="8"/>
      <c r="C108" s="8" t="s">
        <v>451</v>
      </c>
      <c r="D108" s="8" t="s">
        <v>451</v>
      </c>
      <c r="E108" s="8" t="s">
        <v>451</v>
      </c>
      <c r="F108" s="8" t="s">
        <v>451</v>
      </c>
      <c r="G108" s="8" t="s">
        <v>451</v>
      </c>
      <c r="H108" s="8" t="s">
        <v>451</v>
      </c>
      <c r="I108" s="8" t="s">
        <v>451</v>
      </c>
      <c r="J108" s="8" t="s">
        <v>451</v>
      </c>
      <c r="K108" s="8" t="s">
        <v>451</v>
      </c>
      <c r="L108" s="8" t="s">
        <v>451</v>
      </c>
      <c r="M108" s="8" t="s">
        <v>451</v>
      </c>
      <c r="N108" s="8" t="s">
        <v>451</v>
      </c>
      <c r="O108" s="8" t="s">
        <v>451</v>
      </c>
      <c r="P108" s="8" t="s">
        <v>451</v>
      </c>
      <c r="Q108" s="8" t="s">
        <v>451</v>
      </c>
      <c r="R108" s="8" t="s">
        <v>451</v>
      </c>
      <c r="S108" s="8" t="s">
        <v>451</v>
      </c>
      <c r="T108" s="8" t="s">
        <v>451</v>
      </c>
      <c r="U108" s="8" t="s">
        <v>451</v>
      </c>
    </row>
  </sheetData>
  <sheetProtection password="C492" sheet="1" objects="1" scenarios="1"/>
  <mergeCells>
    <mergeCell ref="A2:U2"/>
    <mergeCell ref="A4:S4"/>
    <mergeCell ref="B7:S7"/>
    <mergeCell ref="B8:S8"/>
    <mergeCell ref="B9:S9"/>
    <mergeCell ref="A11:U11"/>
    <mergeCell ref="A13:B14"/>
    <mergeCell ref="C13:C14"/>
    <mergeCell ref="D13:G13"/>
    <mergeCell ref="A15:B15"/>
    <mergeCell ref="A16:B16"/>
    <mergeCell ref="A17:B17"/>
    <mergeCell ref="A18:B18"/>
    <mergeCell ref="A19:B19"/>
    <mergeCell ref="A20:B20"/>
    <mergeCell ref="A21:B21"/>
    <mergeCell ref="A23:U23"/>
    <mergeCell ref="A25:B26"/>
    <mergeCell ref="C25:C26"/>
    <mergeCell ref="D25:G25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9:U39"/>
    <mergeCell ref="A41:B42"/>
    <mergeCell ref="C41:C42"/>
    <mergeCell ref="D41:G41"/>
    <mergeCell ref="H41:K41"/>
    <mergeCell ref="L41:O41"/>
    <mergeCell ref="A43:B43"/>
    <mergeCell ref="A44:B44"/>
    <mergeCell ref="A46:U46"/>
    <mergeCell ref="A48:B49"/>
    <mergeCell ref="C48:C49"/>
    <mergeCell ref="D48:F48"/>
    <mergeCell ref="G48:I48"/>
    <mergeCell ref="J48:L48"/>
    <mergeCell ref="A50:B50"/>
    <mergeCell ref="A51:B51"/>
    <mergeCell ref="A53:U53"/>
    <mergeCell ref="A55:B56"/>
    <mergeCell ref="C55:C56"/>
    <mergeCell ref="D55:G55"/>
    <mergeCell ref="H55:K55"/>
    <mergeCell ref="L55:O55"/>
    <mergeCell ref="A57:B57"/>
    <mergeCell ref="A58:B58"/>
    <mergeCell ref="A60:U60"/>
    <mergeCell ref="A62:B63"/>
    <mergeCell ref="C62:C63"/>
    <mergeCell ref="D62:F62"/>
    <mergeCell ref="G62:I62"/>
    <mergeCell ref="J62:L62"/>
    <mergeCell ref="A64:B64"/>
    <mergeCell ref="A65:B65"/>
    <mergeCell ref="A67:U67"/>
    <mergeCell ref="A69:B70"/>
    <mergeCell ref="C69:C70"/>
    <mergeCell ref="D69:G69"/>
    <mergeCell ref="H69:K69"/>
    <mergeCell ref="L69:O69"/>
    <mergeCell ref="A71:B71"/>
    <mergeCell ref="A72:B72"/>
    <mergeCell ref="A74:U74"/>
    <mergeCell ref="A76:B77"/>
    <mergeCell ref="C76:C77"/>
    <mergeCell ref="D76:F76"/>
    <mergeCell ref="G76:I76"/>
    <mergeCell ref="J76:L76"/>
    <mergeCell ref="A78:B78"/>
    <mergeCell ref="A79:B79"/>
    <mergeCell ref="A81:U81"/>
    <mergeCell ref="A83:B84"/>
    <mergeCell ref="C83:C84"/>
    <mergeCell ref="D83:F83"/>
    <mergeCell ref="G83:I83"/>
    <mergeCell ref="J83:L83"/>
    <mergeCell ref="A85:B85"/>
    <mergeCell ref="A86:B86"/>
    <mergeCell ref="A88:U88"/>
    <mergeCell ref="A90:B91"/>
    <mergeCell ref="C90:C91"/>
    <mergeCell ref="D90:F90"/>
    <mergeCell ref="G90:I90"/>
    <mergeCell ref="J90:L90"/>
    <mergeCell ref="A92:B92"/>
    <mergeCell ref="A93:B93"/>
    <mergeCell ref="A95:U95"/>
    <mergeCell ref="A97:B98"/>
    <mergeCell ref="C97:C98"/>
    <mergeCell ref="D97:F97"/>
    <mergeCell ref="G97:I97"/>
    <mergeCell ref="J97:L97"/>
    <mergeCell ref="A99:B99"/>
    <mergeCell ref="A100:B100"/>
    <mergeCell ref="A102:U102"/>
    <mergeCell ref="A104:B106"/>
    <mergeCell ref="C104:C106"/>
    <mergeCell ref="D104:L104"/>
    <mergeCell ref="M104:U104"/>
    <mergeCell ref="D105:F105"/>
    <mergeCell ref="G105:I105"/>
    <mergeCell ref="J105:L105"/>
    <mergeCell ref="M105:O105"/>
    <mergeCell ref="P105:R105"/>
    <mergeCell ref="S105:U105"/>
    <mergeCell ref="A107:B107"/>
    <mergeCell ref="A108:B108"/>
  </mergeCells>
  <phoneticPr fontId="0" type="noConversion"/>
  <pageMargins left="0.4" right="0.4" top="0.4" bottom="0.4" header="0.1" footer="0.1"/>
  <pageSetup paperSize="9" fitToHeight="0" orientation="landscape" verticalDpi="0" r:id="rId4"/>
  <headerFooter>
    <oddHeader>&amp;R&amp;L&amp;"Verdana,Полужирный"&amp;K000000&amp;R&amp;"Verdana,Полужирный"&amp;K00-014Подготовлено в ЭС РАМЗЭС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8.65" customWidth="1"/>
    <col min="3" max="21" width="22.92" customWidth="1"/>
  </cols>
  <sheetData>
    <row r="1" ht="10" customHeight="1">
</row>
    <row r="2" ht="45" customHeight="1">
      <c r="A2" s="2" t="s">
        <v>358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8" t="s">
        <v>17</v>
      </c>
    </row>
    <row r="4" ht="30" customHeight="1">
      <c r="A4" s="4" t="s">
        <v>359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16" t="s">
        <v>18</v>
      </c>
      <c r="U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16" t="s">
        <v>20</v>
      </c>
      <c r="U5" s="8"/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16" t="s">
        <v>360</v>
      </c>
      <c r="U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6" t="s">
        <v>362</v>
      </c>
      <c r="U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6"/>
      <c r="U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16" t="s">
        <v>32</v>
      </c>
      <c r="U9" s="8" t="s">
        <v>33</v>
      </c>
    </row>
    <row r="10" ht="10" customHeight="1">
</row>
    <row r="11" ht="45" customHeight="1">
      <c r="A11" s="3" t="s">
        <v>452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  <c r="G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  <c r="G14" s="8" t="s">
        <v>42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  <c r="G15" s="8" t="s">
        <v>374</v>
      </c>
    </row>
    <row r="16" ht="40" customHeight="1">
      <c r="A16" s="9" t="s">
        <v>375</v>
      </c>
      <c r="B16" s="9"/>
      <c r="C16" s="8" t="s">
        <v>376</v>
      </c>
      <c r="D16" s="12">
        <v>0</v>
      </c>
      <c r="E16" s="12">
        <v>0</v>
      </c>
      <c r="F16" s="12">
        <v>0</v>
      </c>
      <c r="G16" s="12"/>
    </row>
    <row r="17" ht="40" customHeight="1">
      <c r="A17" s="9" t="s">
        <v>377</v>
      </c>
      <c r="B17" s="9"/>
      <c r="C17" s="8" t="s">
        <v>378</v>
      </c>
      <c r="D17" s="12">
        <v>0</v>
      </c>
      <c r="E17" s="12">
        <v>0</v>
      </c>
      <c r="F17" s="12">
        <v>0</v>
      </c>
      <c r="G17" s="12"/>
    </row>
    <row r="18" ht="60" customHeight="1">
      <c r="A18" s="9" t="s">
        <v>453</v>
      </c>
      <c r="B18" s="9"/>
      <c r="C18" s="8" t="s">
        <v>380</v>
      </c>
      <c r="D18" s="12">
        <v>45353715.66</v>
      </c>
      <c r="E18" s="12">
        <v>0</v>
      </c>
      <c r="F18" s="12">
        <v>0</v>
      </c>
      <c r="G18" s="12"/>
    </row>
    <row r="19" ht="40" customHeight="1">
      <c r="A19" s="9" t="s">
        <v>381</v>
      </c>
      <c r="B19" s="9"/>
      <c r="C19" s="8" t="s">
        <v>382</v>
      </c>
      <c r="D19" s="12">
        <v>0</v>
      </c>
      <c r="E19" s="12">
        <v>0</v>
      </c>
      <c r="F19" s="12">
        <v>0</v>
      </c>
      <c r="G19" s="12"/>
    </row>
    <row r="20" ht="40" customHeight="1">
      <c r="A20" s="9" t="s">
        <v>383</v>
      </c>
      <c r="B20" s="9"/>
      <c r="C20" s="8" t="s">
        <v>384</v>
      </c>
      <c r="D20" s="12">
        <v>0</v>
      </c>
      <c r="E20" s="12">
        <v>0</v>
      </c>
      <c r="F20" s="12">
        <v>0</v>
      </c>
      <c r="G20" s="12"/>
    </row>
    <row r="21" ht="50" customHeight="1">
      <c r="A21" s="9" t="s">
        <v>454</v>
      </c>
      <c r="B21" s="9"/>
      <c r="C21" s="8" t="s">
        <v>386</v>
      </c>
      <c r="D21" s="12">
        <f>D16-D17+D18-D19+D20</f>
      </c>
      <c r="E21" s="12">
        <f>E16-E17+E18-E19+E20</f>
      </c>
      <c r="F21" s="12">
        <f>F16-F17+F18-F19+F20</f>
      </c>
      <c r="G21" s="12"/>
    </row>
    <row r="22" ht="10" customHeight="1">
</row>
    <row r="23" ht="45" customHeight="1">
      <c r="A23" s="3" t="s">
        <v>455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ht="10" customHeight="1">
</row>
    <row r="25" ht="45" customHeight="1">
      <c r="A25" s="8" t="s">
        <v>35</v>
      </c>
      <c r="B25" s="8"/>
      <c r="C25" s="8" t="s">
        <v>36</v>
      </c>
      <c r="D25" s="8" t="s">
        <v>38</v>
      </c>
      <c r="E25" s="8"/>
      <c r="F25" s="8"/>
      <c r="G25" s="8"/>
    </row>
    <row r="26" ht="4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  <c r="G26" s="8" t="s">
        <v>42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  <c r="G27" s="8" t="s">
        <v>374</v>
      </c>
    </row>
    <row r="28" ht="80" customHeight="1">
      <c r="A28" s="9" t="s">
        <v>456</v>
      </c>
      <c r="B28" s="9"/>
      <c r="C28" s="8" t="s">
        <v>376</v>
      </c>
      <c r="D28" s="12">
        <v>42467709.02</v>
      </c>
      <c r="E28" s="12">
        <v>0</v>
      </c>
      <c r="F28" s="12">
        <v>0</v>
      </c>
      <c r="G28" s="12"/>
    </row>
    <row r="29" ht="100" customHeight="1">
      <c r="A29" s="9" t="s">
        <v>457</v>
      </c>
      <c r="B29" s="9"/>
      <c r="C29" s="8" t="s">
        <v>378</v>
      </c>
      <c r="D29" s="12">
        <v>0</v>
      </c>
      <c r="E29" s="12">
        <v>0</v>
      </c>
      <c r="F29" s="12">
        <v>0</v>
      </c>
      <c r="G29" s="12"/>
    </row>
    <row r="30" ht="40" customHeight="1">
      <c r="A30" s="9" t="s">
        <v>458</v>
      </c>
      <c r="B30" s="9"/>
      <c r="C30" s="8" t="s">
        <v>380</v>
      </c>
      <c r="D30" s="12">
        <v>2886006.64</v>
      </c>
      <c r="E30" s="12">
        <v>0</v>
      </c>
      <c r="F30" s="12">
        <v>0</v>
      </c>
      <c r="G30" s="12"/>
    </row>
    <row r="31" ht="80" customHeight="1">
      <c r="A31" s="9" t="s">
        <v>459</v>
      </c>
      <c r="B31" s="9"/>
      <c r="C31" s="8" t="s">
        <v>460</v>
      </c>
      <c r="D31" s="12">
        <v>0</v>
      </c>
      <c r="E31" s="12">
        <v>0</v>
      </c>
      <c r="F31" s="12">
        <v>0</v>
      </c>
      <c r="G31" s="12"/>
    </row>
    <row r="32" ht="80" customHeight="1">
      <c r="A32" s="9" t="s">
        <v>461</v>
      </c>
      <c r="B32" s="9"/>
      <c r="C32" s="8" t="s">
        <v>462</v>
      </c>
      <c r="D32" s="12">
        <v>2886006.64</v>
      </c>
      <c r="E32" s="12">
        <v>0</v>
      </c>
      <c r="F32" s="12">
        <v>0</v>
      </c>
      <c r="G32" s="12"/>
    </row>
    <row r="33" ht="100" customHeight="1">
      <c r="A33" s="9" t="s">
        <v>463</v>
      </c>
      <c r="B33" s="9"/>
      <c r="C33" s="8" t="s">
        <v>464</v>
      </c>
      <c r="D33" s="12">
        <v>0</v>
      </c>
      <c r="E33" s="12">
        <v>0</v>
      </c>
      <c r="F33" s="12">
        <v>0</v>
      </c>
      <c r="G33" s="12"/>
    </row>
    <row r="34" ht="60" customHeight="1">
      <c r="A34" s="9" t="s">
        <v>465</v>
      </c>
      <c r="B34" s="9"/>
      <c r="C34" s="8" t="s">
        <v>466</v>
      </c>
      <c r="D34" s="12">
        <v>0</v>
      </c>
      <c r="E34" s="12">
        <v>0</v>
      </c>
      <c r="F34" s="12">
        <v>0</v>
      </c>
      <c r="G34" s="12"/>
    </row>
    <row r="35" ht="100" customHeight="1">
      <c r="A35" s="9" t="s">
        <v>467</v>
      </c>
      <c r="B35" s="9"/>
      <c r="C35" s="8" t="s">
        <v>468</v>
      </c>
      <c r="D35" s="12">
        <v>0</v>
      </c>
      <c r="E35" s="12">
        <v>0</v>
      </c>
      <c r="F35" s="12">
        <v>0</v>
      </c>
      <c r="G35" s="12"/>
    </row>
    <row r="36" ht="40" customHeight="1">
      <c r="A36" s="9" t="s">
        <v>469</v>
      </c>
      <c r="B36" s="9"/>
      <c r="C36" s="8" t="s">
        <v>470</v>
      </c>
      <c r="D36" s="12">
        <v>0</v>
      </c>
      <c r="E36" s="12">
        <v>0</v>
      </c>
      <c r="F36" s="12">
        <v>0</v>
      </c>
      <c r="G36" s="12"/>
    </row>
    <row r="37" ht="60" customHeight="1">
      <c r="A37" s="9" t="s">
        <v>471</v>
      </c>
      <c r="B37" s="9"/>
      <c r="C37" s="8" t="s">
        <v>472</v>
      </c>
      <c r="D37" s="12">
        <v>0</v>
      </c>
      <c r="E37" s="12">
        <v>0</v>
      </c>
      <c r="F37" s="12">
        <v>0</v>
      </c>
      <c r="G37" s="12"/>
    </row>
    <row r="38" ht="60" customHeight="1">
      <c r="A38" s="9" t="s">
        <v>473</v>
      </c>
      <c r="B38" s="9"/>
      <c r="C38" s="8" t="s">
        <v>474</v>
      </c>
      <c r="D38" s="12">
        <v>0</v>
      </c>
      <c r="E38" s="12">
        <v>0</v>
      </c>
      <c r="F38" s="12">
        <v>0</v>
      </c>
      <c r="G38" s="12"/>
    </row>
    <row r="39" ht="60" customHeight="1">
      <c r="A39" s="9" t="s">
        <v>475</v>
      </c>
      <c r="B39" s="9"/>
      <c r="C39" s="8" t="s">
        <v>476</v>
      </c>
      <c r="D39" s="12">
        <v>0</v>
      </c>
      <c r="E39" s="12">
        <v>0</v>
      </c>
      <c r="F39" s="12">
        <v>0</v>
      </c>
      <c r="G39" s="12"/>
    </row>
    <row r="40" ht="60" customHeight="1">
      <c r="A40" s="9" t="s">
        <v>477</v>
      </c>
      <c r="B40" s="9"/>
      <c r="C40" s="8" t="s">
        <v>382</v>
      </c>
      <c r="D40" s="12">
        <v>0</v>
      </c>
      <c r="E40" s="12">
        <v>0</v>
      </c>
      <c r="F40" s="12">
        <v>0</v>
      </c>
      <c r="G40" s="12"/>
    </row>
    <row r="41" ht="50" customHeight="1">
      <c r="A41" s="16" t="s">
        <v>478</v>
      </c>
      <c r="B41" s="16"/>
      <c r="C41" s="8" t="s">
        <v>386</v>
      </c>
      <c r="D41" s="12">
        <f>D28+D29+D30+D40</f>
      </c>
      <c r="E41" s="12">
        <f>E28+E29+E30+E40</f>
      </c>
      <c r="F41" s="12">
        <f>F28+F29+F30+F40</f>
      </c>
      <c r="G41" s="12"/>
    </row>
    <row r="42" ht="10" customHeight="1">
</row>
    <row r="43" ht="45" customHeight="1">
      <c r="A43" s="3" t="s">
        <v>479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ht="45" customHeight="1">
      <c r="A44" s="3" t="s">
        <v>480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ht="10" customHeight="1">
</row>
    <row r="46" ht="45" customHeight="1">
      <c r="A46" s="8" t="s">
        <v>481</v>
      </c>
      <c r="B46" s="8"/>
      <c r="C46" s="8" t="s">
        <v>36</v>
      </c>
      <c r="D46" s="8" t="s">
        <v>482</v>
      </c>
      <c r="E46" s="8"/>
      <c r="F46" s="8"/>
      <c r="G46" s="8" t="s">
        <v>483</v>
      </c>
      <c r="H46" s="8"/>
      <c r="I46" s="8"/>
      <c r="J46" s="8" t="s">
        <v>484</v>
      </c>
      <c r="K46" s="8"/>
      <c r="L46" s="8"/>
    </row>
    <row r="47" ht="50" customHeight="1">
      <c r="A47" s="8"/>
      <c r="B47" s="0"/>
      <c r="C47" s="8"/>
      <c r="D47" s="8" t="s">
        <v>367</v>
      </c>
      <c r="E47" s="8" t="s">
        <v>368</v>
      </c>
      <c r="F47" s="8" t="s">
        <v>369</v>
      </c>
      <c r="G47" s="8" t="s">
        <v>367</v>
      </c>
      <c r="H47" s="8" t="s">
        <v>368</v>
      </c>
      <c r="I47" s="8" t="s">
        <v>369</v>
      </c>
      <c r="J47" s="8" t="s">
        <v>367</v>
      </c>
      <c r="K47" s="8" t="s">
        <v>368</v>
      </c>
      <c r="L47" s="8" t="s">
        <v>369</v>
      </c>
    </row>
    <row r="48" ht="20" customHeight="1">
      <c r="A48" s="8" t="s">
        <v>276</v>
      </c>
      <c r="B48" s="8"/>
      <c r="C48" s="8" t="s">
        <v>370</v>
      </c>
      <c r="D48" s="8" t="s">
        <v>371</v>
      </c>
      <c r="E48" s="8" t="s">
        <v>372</v>
      </c>
      <c r="F48" s="8" t="s">
        <v>373</v>
      </c>
      <c r="G48" s="8" t="s">
        <v>374</v>
      </c>
      <c r="H48" s="8" t="s">
        <v>29</v>
      </c>
      <c r="I48" s="8" t="s">
        <v>405</v>
      </c>
      <c r="J48" s="8" t="s">
        <v>406</v>
      </c>
      <c r="K48" s="8" t="s">
        <v>407</v>
      </c>
      <c r="L48" s="8" t="s">
        <v>408</v>
      </c>
    </row>
    <row r="49" ht="20" customHeight="1">
      <c r="A49" s="8" t="s">
        <v>46</v>
      </c>
      <c r="B49" s="8"/>
      <c r="C49" s="8" t="s">
        <v>46</v>
      </c>
      <c r="D49" s="8" t="s">
        <v>46</v>
      </c>
      <c r="E49" s="8" t="s">
        <v>46</v>
      </c>
      <c r="F49" s="8" t="s">
        <v>46</v>
      </c>
      <c r="G49" s="8" t="s">
        <v>46</v>
      </c>
      <c r="H49" s="8" t="s">
        <v>46</v>
      </c>
      <c r="I49" s="8" t="s">
        <v>46</v>
      </c>
      <c r="J49" s="8" t="s">
        <v>46</v>
      </c>
      <c r="K49" s="8" t="s">
        <v>46</v>
      </c>
      <c r="L49" s="8" t="s">
        <v>46</v>
      </c>
    </row>
    <row r="50" ht="10" customHeight="1">
</row>
    <row r="51" ht="45" customHeight="1">
      <c r="A51" s="3" t="s">
        <v>485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ht="10" customHeight="1">
</row>
    <row r="53" ht="45" customHeight="1">
      <c r="A53" s="8" t="s">
        <v>481</v>
      </c>
      <c r="B53" s="8"/>
      <c r="C53" s="8" t="s">
        <v>36</v>
      </c>
      <c r="D53" s="8" t="s">
        <v>482</v>
      </c>
      <c r="E53" s="8"/>
      <c r="F53" s="8"/>
      <c r="G53" s="8"/>
      <c r="H53" s="8" t="s">
        <v>483</v>
      </c>
      <c r="I53" s="8"/>
      <c r="J53" s="8"/>
      <c r="K53" s="8"/>
      <c r="L53" s="8" t="s">
        <v>484</v>
      </c>
      <c r="M53" s="8"/>
      <c r="N53" s="8"/>
      <c r="O53" s="8"/>
    </row>
    <row r="54" ht="50" customHeight="1">
      <c r="A54" s="8"/>
      <c r="B54" s="0"/>
      <c r="C54" s="8"/>
      <c r="D54" s="8" t="s">
        <v>367</v>
      </c>
      <c r="E54" s="8" t="s">
        <v>368</v>
      </c>
      <c r="F54" s="8" t="s">
        <v>369</v>
      </c>
      <c r="G54" s="8" t="s">
        <v>42</v>
      </c>
      <c r="H54" s="8" t="s">
        <v>367</v>
      </c>
      <c r="I54" s="8" t="s">
        <v>368</v>
      </c>
      <c r="J54" s="8" t="s">
        <v>369</v>
      </c>
      <c r="K54" s="8" t="s">
        <v>42</v>
      </c>
      <c r="L54" s="8" t="s">
        <v>367</v>
      </c>
      <c r="M54" s="8" t="s">
        <v>368</v>
      </c>
      <c r="N54" s="8" t="s">
        <v>369</v>
      </c>
      <c r="O54" s="8" t="s">
        <v>42</v>
      </c>
    </row>
    <row r="55" ht="20" customHeight="1">
      <c r="A55" s="8" t="s">
        <v>276</v>
      </c>
      <c r="B55" s="8"/>
      <c r="C55" s="8" t="s">
        <v>370</v>
      </c>
      <c r="D55" s="8" t="s">
        <v>371</v>
      </c>
      <c r="E55" s="8" t="s">
        <v>372</v>
      </c>
      <c r="F55" s="8" t="s">
        <v>373</v>
      </c>
      <c r="G55" s="8" t="s">
        <v>374</v>
      </c>
      <c r="H55" s="8" t="s">
        <v>29</v>
      </c>
      <c r="I55" s="8" t="s">
        <v>405</v>
      </c>
      <c r="J55" s="8" t="s">
        <v>406</v>
      </c>
      <c r="K55" s="8" t="s">
        <v>407</v>
      </c>
      <c r="L55" s="8" t="s">
        <v>408</v>
      </c>
      <c r="M55" s="8" t="s">
        <v>409</v>
      </c>
      <c r="N55" s="8" t="s">
        <v>410</v>
      </c>
      <c r="O55" s="8" t="s">
        <v>411</v>
      </c>
    </row>
    <row r="56" ht="20" customHeight="1">
      <c r="A56" s="9" t="s">
        <v>486</v>
      </c>
      <c r="B56" s="9"/>
      <c r="C56" s="8" t="s">
        <v>44</v>
      </c>
      <c r="D56" s="12">
        <v>2071000</v>
      </c>
      <c r="E56" s="12">
        <v>0</v>
      </c>
      <c r="F56" s="12">
        <v>0</v>
      </c>
      <c r="G56" s="12"/>
      <c r="H56" s="12">
        <v>1</v>
      </c>
      <c r="I56" s="12">
        <v>0</v>
      </c>
      <c r="J56" s="12">
        <v>0</v>
      </c>
      <c r="K56" s="12"/>
      <c r="L56" s="12">
        <v>2071000</v>
      </c>
      <c r="M56" s="12">
        <v>0</v>
      </c>
      <c r="N56" s="12">
        <v>0</v>
      </c>
      <c r="O56" s="12"/>
    </row>
    <row r="57" ht="20" customHeight="1">
      <c r="A57" s="9" t="s">
        <v>486</v>
      </c>
      <c r="B57" s="9"/>
      <c r="C57" s="8" t="s">
        <v>48</v>
      </c>
      <c r="D57" s="12">
        <v>415006.64</v>
      </c>
      <c r="E57" s="12">
        <v>0</v>
      </c>
      <c r="F57" s="12">
        <v>0</v>
      </c>
      <c r="G57" s="12"/>
      <c r="H57" s="12">
        <v>1</v>
      </c>
      <c r="I57" s="12">
        <v>0</v>
      </c>
      <c r="J57" s="12">
        <v>0</v>
      </c>
      <c r="K57" s="12"/>
      <c r="L57" s="12">
        <v>415006.64</v>
      </c>
      <c r="M57" s="12">
        <v>0</v>
      </c>
      <c r="N57" s="12">
        <v>0</v>
      </c>
      <c r="O57" s="12"/>
    </row>
    <row r="58" ht="20" customHeight="1">
      <c r="A58" s="9" t="s">
        <v>486</v>
      </c>
      <c r="B58" s="9"/>
      <c r="C58" s="8" t="s">
        <v>487</v>
      </c>
      <c r="D58" s="12">
        <v>400000</v>
      </c>
      <c r="E58" s="12">
        <v>0</v>
      </c>
      <c r="F58" s="12">
        <v>0</v>
      </c>
      <c r="G58" s="12"/>
      <c r="H58" s="12">
        <v>1</v>
      </c>
      <c r="I58" s="12">
        <v>0</v>
      </c>
      <c r="J58" s="12">
        <v>0</v>
      </c>
      <c r="K58" s="12"/>
      <c r="L58" s="12">
        <v>400000</v>
      </c>
      <c r="M58" s="12">
        <v>0</v>
      </c>
      <c r="N58" s="12">
        <v>0</v>
      </c>
      <c r="O58" s="12"/>
    </row>
    <row r="59" ht="20" customHeight="1">
      <c r="A59" s="16" t="s">
        <v>478</v>
      </c>
      <c r="B59" s="16"/>
      <c r="C59" s="8" t="s">
        <v>386</v>
      </c>
      <c r="D59" s="8" t="s">
        <v>46</v>
      </c>
      <c r="E59" s="8" t="s">
        <v>46</v>
      </c>
      <c r="F59" s="8" t="s">
        <v>46</v>
      </c>
      <c r="G59" s="8" t="s">
        <v>46</v>
      </c>
      <c r="H59" s="8" t="s">
        <v>46</v>
      </c>
      <c r="I59" s="8" t="s">
        <v>46</v>
      </c>
      <c r="J59" s="8" t="s">
        <v>46</v>
      </c>
      <c r="K59" s="12">
        <f>SUM(K56:K58)</f>
      </c>
      <c r="L59" s="12">
        <f>SUM(L56:L58)</f>
      </c>
      <c r="M59" s="12">
        <f>SUM(M56:M58)</f>
      </c>
    </row>
    <row r="60" ht="10" customHeight="1">
</row>
    <row r="61" ht="45" customHeight="1">
      <c r="A61" s="3" t="s">
        <v>488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ht="10" customHeight="1">
</row>
    <row r="63" ht="45" customHeight="1">
      <c r="A63" s="8" t="s">
        <v>402</v>
      </c>
      <c r="B63" s="8"/>
      <c r="C63" s="8" t="s">
        <v>36</v>
      </c>
      <c r="D63" s="8" t="s">
        <v>433</v>
      </c>
      <c r="E63" s="8"/>
      <c r="F63" s="8"/>
      <c r="G63" s="8" t="s">
        <v>489</v>
      </c>
      <c r="H63" s="8"/>
      <c r="I63" s="8"/>
      <c r="J63" s="8" t="s">
        <v>484</v>
      </c>
      <c r="K63" s="8"/>
      <c r="L63" s="8"/>
    </row>
    <row r="64" ht="50" customHeight="1">
      <c r="A64" s="8"/>
      <c r="B64" s="0"/>
      <c r="C64" s="8"/>
      <c r="D64" s="8" t="s">
        <v>367</v>
      </c>
      <c r="E64" s="8" t="s">
        <v>368</v>
      </c>
      <c r="F64" s="8" t="s">
        <v>369</v>
      </c>
      <c r="G64" s="8" t="s">
        <v>367</v>
      </c>
      <c r="H64" s="8" t="s">
        <v>368</v>
      </c>
      <c r="I64" s="8" t="s">
        <v>369</v>
      </c>
      <c r="J64" s="8" t="s">
        <v>367</v>
      </c>
      <c r="K64" s="8" t="s">
        <v>368</v>
      </c>
      <c r="L64" s="8" t="s">
        <v>369</v>
      </c>
    </row>
    <row r="65" ht="20" customHeight="1">
      <c r="A65" s="8" t="s">
        <v>276</v>
      </c>
      <c r="B65" s="8"/>
      <c r="C65" s="8" t="s">
        <v>370</v>
      </c>
      <c r="D65" s="8" t="s">
        <v>371</v>
      </c>
      <c r="E65" s="8" t="s">
        <v>372</v>
      </c>
      <c r="F65" s="8" t="s">
        <v>373</v>
      </c>
      <c r="G65" s="8" t="s">
        <v>374</v>
      </c>
      <c r="H65" s="8" t="s">
        <v>29</v>
      </c>
      <c r="I65" s="8" t="s">
        <v>405</v>
      </c>
      <c r="J65" s="8" t="s">
        <v>406</v>
      </c>
      <c r="K65" s="8" t="s">
        <v>407</v>
      </c>
      <c r="L65" s="8" t="s">
        <v>408</v>
      </c>
    </row>
    <row r="66" ht="20" customHeight="1">
      <c r="A66" s="8" t="s">
        <v>46</v>
      </c>
      <c r="B66" s="8"/>
      <c r="C66" s="8" t="s">
        <v>46</v>
      </c>
      <c r="D66" s="8" t="s">
        <v>46</v>
      </c>
      <c r="E66" s="8" t="s">
        <v>46</v>
      </c>
      <c r="F66" s="8" t="s">
        <v>46</v>
      </c>
      <c r="G66" s="8" t="s">
        <v>46</v>
      </c>
      <c r="H66" s="8" t="s">
        <v>46</v>
      </c>
      <c r="I66" s="8" t="s">
        <v>46</v>
      </c>
      <c r="J66" s="8" t="s">
        <v>46</v>
      </c>
      <c r="K66" s="8" t="s">
        <v>46</v>
      </c>
      <c r="L66" s="8" t="s">
        <v>46</v>
      </c>
    </row>
    <row r="67" ht="10" customHeight="1">
</row>
    <row r="68" ht="45" customHeight="1">
      <c r="A68" s="3" t="s">
        <v>490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ht="10" customHeight="1">
</row>
    <row r="70" ht="45" customHeight="1">
      <c r="A70" s="8" t="s">
        <v>481</v>
      </c>
      <c r="B70" s="8"/>
      <c r="C70" s="8" t="s">
        <v>36</v>
      </c>
      <c r="D70" s="8" t="s">
        <v>482</v>
      </c>
      <c r="E70" s="8"/>
      <c r="F70" s="8"/>
      <c r="G70" s="8" t="s">
        <v>483</v>
      </c>
      <c r="H70" s="8"/>
      <c r="I70" s="8"/>
      <c r="J70" s="8" t="s">
        <v>484</v>
      </c>
      <c r="K70" s="8"/>
      <c r="L70" s="8"/>
    </row>
    <row r="71" ht="50" customHeight="1">
      <c r="A71" s="8"/>
      <c r="B71" s="0"/>
      <c r="C71" s="8"/>
      <c r="D71" s="8" t="s">
        <v>367</v>
      </c>
      <c r="E71" s="8" t="s">
        <v>368</v>
      </c>
      <c r="F71" s="8" t="s">
        <v>369</v>
      </c>
      <c r="G71" s="8" t="s">
        <v>367</v>
      </c>
      <c r="H71" s="8" t="s">
        <v>368</v>
      </c>
      <c r="I71" s="8" t="s">
        <v>369</v>
      </c>
      <c r="J71" s="8" t="s">
        <v>367</v>
      </c>
      <c r="K71" s="8" t="s">
        <v>368</v>
      </c>
      <c r="L71" s="8" t="s">
        <v>369</v>
      </c>
    </row>
    <row r="72" ht="20" customHeight="1">
      <c r="A72" s="8" t="s">
        <v>276</v>
      </c>
      <c r="B72" s="8"/>
      <c r="C72" s="8" t="s">
        <v>370</v>
      </c>
      <c r="D72" s="8" t="s">
        <v>371</v>
      </c>
      <c r="E72" s="8" t="s">
        <v>372</v>
      </c>
      <c r="F72" s="8" t="s">
        <v>373</v>
      </c>
      <c r="G72" s="8" t="s">
        <v>374</v>
      </c>
      <c r="H72" s="8" t="s">
        <v>29</v>
      </c>
      <c r="I72" s="8" t="s">
        <v>405</v>
      </c>
      <c r="J72" s="8" t="s">
        <v>406</v>
      </c>
      <c r="K72" s="8" t="s">
        <v>407</v>
      </c>
      <c r="L72" s="8" t="s">
        <v>408</v>
      </c>
    </row>
    <row r="73" ht="20" customHeight="1">
      <c r="A73" s="8" t="s">
        <v>46</v>
      </c>
      <c r="B73" s="8"/>
      <c r="C73" s="8" t="s">
        <v>46</v>
      </c>
      <c r="D73" s="8" t="s">
        <v>46</v>
      </c>
      <c r="E73" s="8" t="s">
        <v>46</v>
      </c>
      <c r="F73" s="8" t="s">
        <v>46</v>
      </c>
      <c r="G73" s="8" t="s">
        <v>46</v>
      </c>
      <c r="H73" s="8" t="s">
        <v>46</v>
      </c>
      <c r="I73" s="8" t="s">
        <v>46</v>
      </c>
      <c r="J73" s="8" t="s">
        <v>46</v>
      </c>
      <c r="K73" s="8" t="s">
        <v>46</v>
      </c>
      <c r="L73" s="8" t="s">
        <v>46</v>
      </c>
    </row>
    <row r="74" ht="10" customHeight="1">
</row>
    <row r="75" ht="45" customHeight="1">
      <c r="A75" s="3" t="s">
        <v>491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ht="10" customHeight="1">
</row>
    <row r="77" ht="45" customHeight="1">
      <c r="A77" s="8" t="s">
        <v>481</v>
      </c>
      <c r="B77" s="8"/>
      <c r="C77" s="8" t="s">
        <v>36</v>
      </c>
      <c r="D77" s="8" t="s">
        <v>482</v>
      </c>
      <c r="E77" s="8"/>
      <c r="F77" s="8"/>
      <c r="G77" s="8" t="s">
        <v>483</v>
      </c>
      <c r="H77" s="8"/>
      <c r="I77" s="8"/>
      <c r="J77" s="8" t="s">
        <v>484</v>
      </c>
      <c r="K77" s="8"/>
      <c r="L77" s="8"/>
    </row>
    <row r="78" ht="50" customHeight="1">
      <c r="A78" s="8"/>
      <c r="B78" s="0"/>
      <c r="C78" s="8"/>
      <c r="D78" s="8" t="s">
        <v>367</v>
      </c>
      <c r="E78" s="8" t="s">
        <v>368</v>
      </c>
      <c r="F78" s="8" t="s">
        <v>369</v>
      </c>
      <c r="G78" s="8" t="s">
        <v>367</v>
      </c>
      <c r="H78" s="8" t="s">
        <v>368</v>
      </c>
      <c r="I78" s="8" t="s">
        <v>369</v>
      </c>
      <c r="J78" s="8" t="s">
        <v>367</v>
      </c>
      <c r="K78" s="8" t="s">
        <v>368</v>
      </c>
      <c r="L78" s="8" t="s">
        <v>369</v>
      </c>
    </row>
    <row r="79" ht="20" customHeight="1">
      <c r="A79" s="8" t="s">
        <v>276</v>
      </c>
      <c r="B79" s="8"/>
      <c r="C79" s="8" t="s">
        <v>370</v>
      </c>
      <c r="D79" s="8" t="s">
        <v>371</v>
      </c>
      <c r="E79" s="8" t="s">
        <v>372</v>
      </c>
      <c r="F79" s="8" t="s">
        <v>373</v>
      </c>
      <c r="G79" s="8" t="s">
        <v>374</v>
      </c>
      <c r="H79" s="8" t="s">
        <v>29</v>
      </c>
      <c r="I79" s="8" t="s">
        <v>405</v>
      </c>
      <c r="J79" s="8" t="s">
        <v>406</v>
      </c>
      <c r="K79" s="8" t="s">
        <v>407</v>
      </c>
      <c r="L79" s="8" t="s">
        <v>408</v>
      </c>
    </row>
    <row r="80" ht="20" customHeight="1">
      <c r="A80" s="8" t="s">
        <v>46</v>
      </c>
      <c r="B80" s="8"/>
      <c r="C80" s="8" t="s">
        <v>46</v>
      </c>
      <c r="D80" s="8" t="s">
        <v>46</v>
      </c>
      <c r="E80" s="8" t="s">
        <v>46</v>
      </c>
      <c r="F80" s="8" t="s">
        <v>46</v>
      </c>
      <c r="G80" s="8" t="s">
        <v>46</v>
      </c>
      <c r="H80" s="8" t="s">
        <v>46</v>
      </c>
      <c r="I80" s="8" t="s">
        <v>46</v>
      </c>
      <c r="J80" s="8" t="s">
        <v>46</v>
      </c>
      <c r="K80" s="8" t="s">
        <v>46</v>
      </c>
      <c r="L80" s="8" t="s">
        <v>46</v>
      </c>
    </row>
    <row r="81" ht="10" customHeight="1">
</row>
    <row r="82" ht="45" customHeight="1">
      <c r="A82" s="3" t="s">
        <v>492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ht="10" customHeight="1">
</row>
    <row r="84" ht="45" customHeight="1">
      <c r="A84" s="8" t="s">
        <v>35</v>
      </c>
      <c r="B84" s="8"/>
      <c r="C84" s="8" t="s">
        <v>36</v>
      </c>
      <c r="D84" s="8" t="s">
        <v>38</v>
      </c>
      <c r="E84" s="8"/>
      <c r="F84" s="8"/>
    </row>
    <row r="85" ht="45" customHeight="1">
      <c r="A85" s="8"/>
      <c r="B85" s="0"/>
      <c r="C85" s="8"/>
      <c r="D85" s="8" t="s">
        <v>367</v>
      </c>
      <c r="E85" s="8" t="s">
        <v>368</v>
      </c>
      <c r="F85" s="8" t="s">
        <v>369</v>
      </c>
    </row>
    <row r="86" ht="20" customHeight="1">
      <c r="A86" s="8" t="s">
        <v>276</v>
      </c>
      <c r="B86" s="8"/>
      <c r="C86" s="8" t="s">
        <v>370</v>
      </c>
      <c r="D86" s="8" t="s">
        <v>371</v>
      </c>
      <c r="E86" s="8" t="s">
        <v>372</v>
      </c>
      <c r="F86" s="8" t="s">
        <v>373</v>
      </c>
    </row>
    <row r="87" ht="20" customHeight="1">
      <c r="A87" s="8" t="s">
        <v>46</v>
      </c>
      <c r="B87" s="8"/>
      <c r="C87" s="8" t="s">
        <v>46</v>
      </c>
      <c r="D87" s="8" t="s">
        <v>46</v>
      </c>
      <c r="E87" s="8" t="s">
        <v>46</v>
      </c>
      <c r="F87" s="8" t="s">
        <v>46</v>
      </c>
    </row>
    <row r="88" ht="10" customHeight="1">
</row>
    <row r="89" ht="45" customHeight="1">
      <c r="A89" s="3" t="s">
        <v>493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ht="10" customHeight="1">
</row>
    <row r="91" ht="45" customHeight="1">
      <c r="A91" s="8" t="s">
        <v>35</v>
      </c>
      <c r="B91" s="8"/>
      <c r="C91" s="8" t="s">
        <v>36</v>
      </c>
      <c r="D91" s="8" t="s">
        <v>38</v>
      </c>
      <c r="E91" s="8"/>
      <c r="F91" s="8"/>
    </row>
    <row r="92" ht="45" customHeight="1">
      <c r="A92" s="8"/>
      <c r="B92" s="0"/>
      <c r="C92" s="8"/>
      <c r="D92" s="8" t="s">
        <v>367</v>
      </c>
      <c r="E92" s="8" t="s">
        <v>368</v>
      </c>
      <c r="F92" s="8" t="s">
        <v>369</v>
      </c>
    </row>
    <row r="93" ht="20" customHeight="1">
      <c r="A93" s="8" t="s">
        <v>276</v>
      </c>
      <c r="B93" s="8"/>
      <c r="C93" s="8" t="s">
        <v>370</v>
      </c>
      <c r="D93" s="8" t="s">
        <v>371</v>
      </c>
      <c r="E93" s="8" t="s">
        <v>372</v>
      </c>
      <c r="F93" s="8" t="s">
        <v>373</v>
      </c>
    </row>
    <row r="94" ht="20" customHeight="1">
      <c r="A94" s="8" t="s">
        <v>46</v>
      </c>
      <c r="B94" s="8"/>
      <c r="C94" s="8" t="s">
        <v>46</v>
      </c>
      <c r="D94" s="8" t="s">
        <v>46</v>
      </c>
      <c r="E94" s="8" t="s">
        <v>46</v>
      </c>
      <c r="F94" s="8" t="s">
        <v>46</v>
      </c>
    </row>
    <row r="95" ht="10" customHeight="1">
</row>
    <row r="96" ht="45" customHeight="1">
      <c r="A96" s="3" t="s">
        <v>494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ht="10" customHeight="1">
</row>
    <row r="98" ht="45" customHeight="1">
      <c r="A98" s="8" t="s">
        <v>402</v>
      </c>
      <c r="B98" s="8"/>
      <c r="C98" s="8" t="s">
        <v>36</v>
      </c>
      <c r="D98" s="8" t="s">
        <v>482</v>
      </c>
      <c r="E98" s="8"/>
      <c r="F98" s="8"/>
      <c r="G98" s="8"/>
      <c r="H98" s="8" t="s">
        <v>483</v>
      </c>
      <c r="I98" s="8"/>
      <c r="J98" s="8"/>
      <c r="K98" s="8"/>
      <c r="L98" s="8" t="s">
        <v>484</v>
      </c>
      <c r="M98" s="8"/>
      <c r="N98" s="8"/>
      <c r="O98" s="8"/>
    </row>
    <row r="99" ht="50" customHeight="1">
      <c r="A99" s="8"/>
      <c r="B99" s="0"/>
      <c r="C99" s="8"/>
      <c r="D99" s="8" t="s">
        <v>367</v>
      </c>
      <c r="E99" s="8" t="s">
        <v>368</v>
      </c>
      <c r="F99" s="8" t="s">
        <v>369</v>
      </c>
      <c r="G99" s="8" t="s">
        <v>42</v>
      </c>
      <c r="H99" s="8" t="s">
        <v>367</v>
      </c>
      <c r="I99" s="8" t="s">
        <v>368</v>
      </c>
      <c r="J99" s="8" t="s">
        <v>369</v>
      </c>
      <c r="K99" s="8" t="s">
        <v>42</v>
      </c>
      <c r="L99" s="8" t="s">
        <v>367</v>
      </c>
      <c r="M99" s="8" t="s">
        <v>368</v>
      </c>
      <c r="N99" s="8" t="s">
        <v>369</v>
      </c>
      <c r="O99" s="8" t="s">
        <v>42</v>
      </c>
    </row>
    <row r="100" ht="20" customHeight="1">
      <c r="A100" s="8" t="s">
        <v>276</v>
      </c>
      <c r="B100" s="8"/>
      <c r="C100" s="8" t="s">
        <v>370</v>
      </c>
      <c r="D100" s="8" t="s">
        <v>371</v>
      </c>
      <c r="E100" s="8" t="s">
        <v>372</v>
      </c>
      <c r="F100" s="8" t="s">
        <v>373</v>
      </c>
      <c r="G100" s="8" t="s">
        <v>374</v>
      </c>
      <c r="H100" s="8" t="s">
        <v>29</v>
      </c>
      <c r="I100" s="8" t="s">
        <v>405</v>
      </c>
      <c r="J100" s="8" t="s">
        <v>406</v>
      </c>
      <c r="K100" s="8" t="s">
        <v>407</v>
      </c>
      <c r="L100" s="8" t="s">
        <v>408</v>
      </c>
      <c r="M100" s="8" t="s">
        <v>409</v>
      </c>
      <c r="N100" s="8" t="s">
        <v>410</v>
      </c>
      <c r="O100" s="8" t="s">
        <v>411</v>
      </c>
    </row>
    <row r="101" ht="20" customHeight="1">
      <c r="A101" s="8" t="s">
        <v>46</v>
      </c>
      <c r="B101" s="8"/>
      <c r="C101" s="8" t="s">
        <v>46</v>
      </c>
      <c r="D101" s="8" t="s">
        <v>46</v>
      </c>
      <c r="E101" s="8" t="s">
        <v>46</v>
      </c>
      <c r="F101" s="8" t="s">
        <v>46</v>
      </c>
      <c r="G101" s="8" t="s">
        <v>46</v>
      </c>
      <c r="H101" s="8" t="s">
        <v>46</v>
      </c>
      <c r="I101" s="8" t="s">
        <v>46</v>
      </c>
      <c r="J101" s="8" t="s">
        <v>46</v>
      </c>
      <c r="K101" s="8" t="s">
        <v>46</v>
      </c>
      <c r="L101" s="8" t="s">
        <v>46</v>
      </c>
      <c r="M101" s="8" t="s">
        <v>46</v>
      </c>
      <c r="N101" s="8" t="s">
        <v>46</v>
      </c>
      <c r="O101" s="8" t="s">
        <v>46</v>
      </c>
    </row>
    <row r="102" ht="10" customHeight="1">
</row>
    <row r="103" ht="45" customHeight="1">
      <c r="A103" s="3" t="s">
        <v>495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ht="10" customHeight="1">
</row>
    <row r="105" ht="45" customHeight="1">
      <c r="A105" s="8" t="s">
        <v>481</v>
      </c>
      <c r="B105" s="8"/>
      <c r="C105" s="8" t="s">
        <v>36</v>
      </c>
      <c r="D105" s="8" t="s">
        <v>482</v>
      </c>
      <c r="E105" s="8"/>
      <c r="F105" s="8"/>
      <c r="G105" s="8" t="s">
        <v>483</v>
      </c>
      <c r="H105" s="8"/>
      <c r="I105" s="8"/>
      <c r="J105" s="8" t="s">
        <v>484</v>
      </c>
      <c r="K105" s="8"/>
      <c r="L105" s="8"/>
    </row>
    <row r="106" ht="50" customHeight="1">
      <c r="A106" s="8"/>
      <c r="B106" s="0"/>
      <c r="C106" s="8"/>
      <c r="D106" s="8" t="s">
        <v>367</v>
      </c>
      <c r="E106" s="8" t="s">
        <v>368</v>
      </c>
      <c r="F106" s="8" t="s">
        <v>369</v>
      </c>
      <c r="G106" s="8" t="s">
        <v>367</v>
      </c>
      <c r="H106" s="8" t="s">
        <v>368</v>
      </c>
      <c r="I106" s="8" t="s">
        <v>369</v>
      </c>
      <c r="J106" s="8" t="s">
        <v>367</v>
      </c>
      <c r="K106" s="8" t="s">
        <v>368</v>
      </c>
      <c r="L106" s="8" t="s">
        <v>369</v>
      </c>
    </row>
    <row r="107" ht="20" customHeight="1">
      <c r="A107" s="8" t="s">
        <v>276</v>
      </c>
      <c r="B107" s="8"/>
      <c r="C107" s="8" t="s">
        <v>370</v>
      </c>
      <c r="D107" s="8" t="s">
        <v>371</v>
      </c>
      <c r="E107" s="8" t="s">
        <v>372</v>
      </c>
      <c r="F107" s="8" t="s">
        <v>373</v>
      </c>
      <c r="G107" s="8" t="s">
        <v>374</v>
      </c>
      <c r="H107" s="8" t="s">
        <v>29</v>
      </c>
      <c r="I107" s="8" t="s">
        <v>405</v>
      </c>
      <c r="J107" s="8" t="s">
        <v>406</v>
      </c>
      <c r="K107" s="8" t="s">
        <v>407</v>
      </c>
      <c r="L107" s="8" t="s">
        <v>408</v>
      </c>
    </row>
    <row r="108" ht="20" customHeight="1">
      <c r="A108" s="8" t="s">
        <v>46</v>
      </c>
      <c r="B108" s="8"/>
      <c r="C108" s="8" t="s">
        <v>46</v>
      </c>
      <c r="D108" s="8" t="s">
        <v>46</v>
      </c>
      <c r="E108" s="8" t="s">
        <v>46</v>
      </c>
      <c r="F108" s="8" t="s">
        <v>46</v>
      </c>
      <c r="G108" s="8" t="s">
        <v>46</v>
      </c>
      <c r="H108" s="8" t="s">
        <v>46</v>
      </c>
      <c r="I108" s="8" t="s">
        <v>46</v>
      </c>
      <c r="J108" s="8" t="s">
        <v>46</v>
      </c>
      <c r="K108" s="8" t="s">
        <v>46</v>
      </c>
      <c r="L108" s="8" t="s">
        <v>46</v>
      </c>
    </row>
    <row r="109" ht="10" customHeight="1">
</row>
    <row r="110" ht="45" customHeight="1">
      <c r="A110" s="3" t="s">
        <v>496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ht="10" customHeight="1">
</row>
    <row r="112" ht="45" customHeight="1">
      <c r="A112" s="8" t="s">
        <v>35</v>
      </c>
      <c r="B112" s="8"/>
      <c r="C112" s="8" t="s">
        <v>36</v>
      </c>
      <c r="D112" s="8" t="s">
        <v>38</v>
      </c>
      <c r="E112" s="8"/>
      <c r="F112" s="8"/>
    </row>
    <row r="113" ht="45" customHeight="1">
      <c r="A113" s="8"/>
      <c r="B113" s="0"/>
      <c r="C113" s="8"/>
      <c r="D113" s="8" t="s">
        <v>367</v>
      </c>
      <c r="E113" s="8" t="s">
        <v>368</v>
      </c>
      <c r="F113" s="8" t="s">
        <v>369</v>
      </c>
    </row>
    <row r="114" ht="20" customHeight="1">
      <c r="A114" s="8" t="s">
        <v>276</v>
      </c>
      <c r="B114" s="8"/>
      <c r="C114" s="8" t="s">
        <v>370</v>
      </c>
      <c r="D114" s="8" t="s">
        <v>371</v>
      </c>
      <c r="E114" s="8" t="s">
        <v>372</v>
      </c>
      <c r="F114" s="8" t="s">
        <v>373</v>
      </c>
    </row>
    <row r="115" ht="20" customHeight="1">
      <c r="A115" s="8" t="s">
        <v>46</v>
      </c>
      <c r="B115" s="8"/>
      <c r="C115" s="8" t="s">
        <v>46</v>
      </c>
      <c r="D115" s="8" t="s">
        <v>46</v>
      </c>
      <c r="E115" s="8" t="s">
        <v>46</v>
      </c>
      <c r="F115" s="8" t="s">
        <v>46</v>
      </c>
    </row>
    <row r="116" ht="20" customHeight="1">
</row>
    <row r="117" ht="45" customHeight="1">
      <c r="A117" s="3" t="s">
        <v>435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ht="20" customHeight="1">
</row>
    <row r="119" ht="40" customHeight="1">
      <c r="A119" s="8" t="s">
        <v>35</v>
      </c>
      <c r="B119" s="8"/>
      <c r="C119" s="8" t="s">
        <v>36</v>
      </c>
      <c r="D119" s="8" t="s">
        <v>436</v>
      </c>
      <c r="E119" s="8"/>
      <c r="F119" s="8"/>
      <c r="G119" s="8"/>
      <c r="H119" s="8"/>
      <c r="I119" s="8"/>
      <c r="J119" s="8"/>
      <c r="K119" s="8"/>
      <c r="L119" s="8"/>
      <c r="M119" s="8" t="s">
        <v>437</v>
      </c>
      <c r="N119" s="8"/>
      <c r="O119" s="8"/>
      <c r="P119" s="8"/>
      <c r="Q119" s="8"/>
      <c r="R119" s="8"/>
      <c r="S119" s="8"/>
      <c r="T119" s="8"/>
      <c r="U119" s="8"/>
    </row>
    <row r="120" ht="40" customHeight="1">
      <c r="A120" s="8"/>
      <c r="B120" s="0"/>
      <c r="C120" s="8"/>
      <c r="D120" s="8" t="s">
        <v>438</v>
      </c>
      <c r="E120" s="8"/>
      <c r="F120" s="8"/>
      <c r="G120" s="8" t="s">
        <v>438</v>
      </c>
      <c r="H120" s="8"/>
      <c r="I120" s="8"/>
      <c r="J120" s="8" t="s">
        <v>438</v>
      </c>
      <c r="K120" s="8"/>
      <c r="L120" s="8"/>
      <c r="M120" s="8" t="s">
        <v>439</v>
      </c>
      <c r="N120" s="8"/>
      <c r="O120" s="8"/>
      <c r="P120" s="8" t="s">
        <v>440</v>
      </c>
      <c r="Q120" s="8"/>
      <c r="R120" s="8"/>
      <c r="S120" s="8" t="s">
        <v>441</v>
      </c>
      <c r="T120" s="8"/>
      <c r="U120" s="8"/>
    </row>
    <row r="121" ht="50" customHeight="1">
      <c r="A121" s="8"/>
      <c r="B121" s="0"/>
      <c r="C121" s="8"/>
      <c r="D121" s="8" t="s">
        <v>442</v>
      </c>
      <c r="E121" s="8" t="s">
        <v>443</v>
      </c>
      <c r="F121" s="8" t="s">
        <v>444</v>
      </c>
      <c r="G121" s="8" t="s">
        <v>442</v>
      </c>
      <c r="H121" s="8" t="s">
        <v>443</v>
      </c>
      <c r="I121" s="8" t="s">
        <v>444</v>
      </c>
      <c r="J121" s="8" t="s">
        <v>442</v>
      </c>
      <c r="K121" s="8" t="s">
        <v>443</v>
      </c>
      <c r="L121" s="8" t="s">
        <v>444</v>
      </c>
      <c r="M121" s="8" t="s">
        <v>442</v>
      </c>
      <c r="N121" s="8" t="s">
        <v>443</v>
      </c>
      <c r="O121" s="8" t="s">
        <v>444</v>
      </c>
      <c r="P121" s="8" t="s">
        <v>442</v>
      </c>
      <c r="Q121" s="8" t="s">
        <v>443</v>
      </c>
      <c r="R121" s="8" t="s">
        <v>444</v>
      </c>
      <c r="S121" s="8" t="s">
        <v>442</v>
      </c>
      <c r="T121" s="8" t="s">
        <v>443</v>
      </c>
      <c r="U121" s="8" t="s">
        <v>444</v>
      </c>
    </row>
    <row r="122" ht="20" customHeight="1">
      <c r="A122" s="8" t="s">
        <v>276</v>
      </c>
      <c r="B122" s="8"/>
      <c r="C122" s="8" t="s">
        <v>370</v>
      </c>
      <c r="D122" s="8" t="s">
        <v>371</v>
      </c>
      <c r="E122" s="8" t="s">
        <v>372</v>
      </c>
      <c r="F122" s="8" t="s">
        <v>373</v>
      </c>
      <c r="G122" s="8" t="s">
        <v>374</v>
      </c>
      <c r="H122" s="8" t="s">
        <v>29</v>
      </c>
      <c r="I122" s="8" t="s">
        <v>405</v>
      </c>
      <c r="J122" s="8" t="s">
        <v>406</v>
      </c>
      <c r="K122" s="8" t="s">
        <v>407</v>
      </c>
      <c r="L122" s="8" t="s">
        <v>408</v>
      </c>
      <c r="M122" s="8" t="s">
        <v>409</v>
      </c>
      <c r="N122" s="8" t="s">
        <v>410</v>
      </c>
      <c r="O122" s="8" t="s">
        <v>411</v>
      </c>
      <c r="P122" s="8" t="s">
        <v>445</v>
      </c>
      <c r="Q122" s="8" t="s">
        <v>446</v>
      </c>
      <c r="R122" s="8" t="s">
        <v>447</v>
      </c>
      <c r="S122" s="8" t="s">
        <v>448</v>
      </c>
      <c r="T122" s="8" t="s">
        <v>449</v>
      </c>
      <c r="U122" s="8" t="s">
        <v>450</v>
      </c>
    </row>
    <row r="123" ht="20" customHeight="1">
      <c r="A123" s="8" t="s">
        <v>451</v>
      </c>
      <c r="B123" s="8"/>
      <c r="C123" s="8" t="s">
        <v>451</v>
      </c>
      <c r="D123" s="8" t="s">
        <v>451</v>
      </c>
      <c r="E123" s="8" t="s">
        <v>451</v>
      </c>
      <c r="F123" s="8" t="s">
        <v>451</v>
      </c>
      <c r="G123" s="8" t="s">
        <v>451</v>
      </c>
      <c r="H123" s="8" t="s">
        <v>451</v>
      </c>
      <c r="I123" s="8" t="s">
        <v>451</v>
      </c>
      <c r="J123" s="8" t="s">
        <v>451</v>
      </c>
      <c r="K123" s="8" t="s">
        <v>451</v>
      </c>
      <c r="L123" s="8" t="s">
        <v>451</v>
      </c>
      <c r="M123" s="8" t="s">
        <v>451</v>
      </c>
      <c r="N123" s="8" t="s">
        <v>451</v>
      </c>
      <c r="O123" s="8" t="s">
        <v>451</v>
      </c>
      <c r="P123" s="8" t="s">
        <v>451</v>
      </c>
      <c r="Q123" s="8" t="s">
        <v>451</v>
      </c>
      <c r="R123" s="8" t="s">
        <v>451</v>
      </c>
      <c r="S123" s="8" t="s">
        <v>451</v>
      </c>
      <c r="T123" s="8" t="s">
        <v>451</v>
      </c>
      <c r="U123" s="8" t="s">
        <v>451</v>
      </c>
    </row>
  </sheetData>
  <sheetProtection password="C492" sheet="1" objects="1" scenarios="1"/>
  <mergeCells>
    <mergeCell ref="A2:U2"/>
    <mergeCell ref="A4:S4"/>
    <mergeCell ref="B7:S7"/>
    <mergeCell ref="B8:S8"/>
    <mergeCell ref="B9:S9"/>
    <mergeCell ref="A11:U11"/>
    <mergeCell ref="A13:B14"/>
    <mergeCell ref="C13:C14"/>
    <mergeCell ref="D13:G13"/>
    <mergeCell ref="A15:B15"/>
    <mergeCell ref="A16:B16"/>
    <mergeCell ref="A17:B17"/>
    <mergeCell ref="A18:B18"/>
    <mergeCell ref="A19:B19"/>
    <mergeCell ref="A20:B20"/>
    <mergeCell ref="A21:B21"/>
    <mergeCell ref="A23:U23"/>
    <mergeCell ref="A25:B26"/>
    <mergeCell ref="C25:C26"/>
    <mergeCell ref="D25:G25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3:U43"/>
    <mergeCell ref="A44:U44"/>
    <mergeCell ref="A46:B47"/>
    <mergeCell ref="C46:C47"/>
    <mergeCell ref="D46:F46"/>
    <mergeCell ref="G46:I46"/>
    <mergeCell ref="J46:L46"/>
    <mergeCell ref="A48:B48"/>
    <mergeCell ref="A49:B49"/>
    <mergeCell ref="A51:U51"/>
    <mergeCell ref="A53:B54"/>
    <mergeCell ref="C53:C54"/>
    <mergeCell ref="D53:G53"/>
    <mergeCell ref="H53:K53"/>
    <mergeCell ref="L53:O53"/>
    <mergeCell ref="A55:B55"/>
    <mergeCell ref="A56:B56"/>
    <mergeCell ref="A57:B57"/>
    <mergeCell ref="A58:B58"/>
    <mergeCell ref="A59:B59"/>
    <mergeCell ref="A61:U61"/>
    <mergeCell ref="A63:B64"/>
    <mergeCell ref="C63:C64"/>
    <mergeCell ref="D63:F63"/>
    <mergeCell ref="G63:I63"/>
    <mergeCell ref="J63:L63"/>
    <mergeCell ref="A65:B65"/>
    <mergeCell ref="A66:B66"/>
    <mergeCell ref="A68:U68"/>
    <mergeCell ref="A70:B71"/>
    <mergeCell ref="C70:C71"/>
    <mergeCell ref="D70:F70"/>
    <mergeCell ref="G70:I70"/>
    <mergeCell ref="J70:L70"/>
    <mergeCell ref="A72:B72"/>
    <mergeCell ref="A73:B73"/>
    <mergeCell ref="A75:U75"/>
    <mergeCell ref="A77:B78"/>
    <mergeCell ref="C77:C78"/>
    <mergeCell ref="D77:F77"/>
    <mergeCell ref="G77:I77"/>
    <mergeCell ref="J77:L77"/>
    <mergeCell ref="A79:B79"/>
    <mergeCell ref="A80:B80"/>
    <mergeCell ref="A82:U82"/>
    <mergeCell ref="A84:B85"/>
    <mergeCell ref="C84:C85"/>
    <mergeCell ref="D84:F84"/>
    <mergeCell ref="A86:B86"/>
    <mergeCell ref="A87:B87"/>
    <mergeCell ref="A89:U89"/>
    <mergeCell ref="A91:B92"/>
    <mergeCell ref="C91:C92"/>
    <mergeCell ref="D91:F91"/>
    <mergeCell ref="A93:B93"/>
    <mergeCell ref="A94:B94"/>
    <mergeCell ref="A96:U96"/>
    <mergeCell ref="A98:B99"/>
    <mergeCell ref="C98:C99"/>
    <mergeCell ref="D98:G98"/>
    <mergeCell ref="H98:K98"/>
    <mergeCell ref="L98:O98"/>
    <mergeCell ref="A100:B100"/>
    <mergeCell ref="A101:B101"/>
    <mergeCell ref="A103:U103"/>
    <mergeCell ref="A105:B106"/>
    <mergeCell ref="C105:C106"/>
    <mergeCell ref="D105:F105"/>
    <mergeCell ref="G105:I105"/>
    <mergeCell ref="J105:L105"/>
    <mergeCell ref="A107:B107"/>
    <mergeCell ref="A108:B108"/>
    <mergeCell ref="A110:U110"/>
    <mergeCell ref="A112:B113"/>
    <mergeCell ref="C112:C113"/>
    <mergeCell ref="D112:F112"/>
    <mergeCell ref="A114:B114"/>
    <mergeCell ref="A115:B115"/>
    <mergeCell ref="A117:U117"/>
    <mergeCell ref="A119:B121"/>
    <mergeCell ref="C119:C121"/>
    <mergeCell ref="D119:L119"/>
    <mergeCell ref="M119:U119"/>
    <mergeCell ref="D120:F120"/>
    <mergeCell ref="G120:I120"/>
    <mergeCell ref="J120:L120"/>
    <mergeCell ref="M120:O120"/>
    <mergeCell ref="P120:R120"/>
    <mergeCell ref="S120:U120"/>
    <mergeCell ref="A122:B122"/>
    <mergeCell ref="A123:B123"/>
  </mergeCells>
  <phoneticPr fontId="0" type="noConversion"/>
  <pageMargins left="0.4" right="0.4" top="0.4" bottom="0.4" header="0.1" footer="0.1"/>
  <pageSetup paperSize="9" fitToHeight="0" orientation="landscape" verticalDpi="0" r:id="rId5"/>
  <headerFooter>
    <oddHeader>&amp;R&amp;L&amp;"Verdana,Полужирный"&amp;K000000&amp;R&amp;"Verdana,Полужирный"&amp;K00-014Подготовлено в ЭС РАМЗЭС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2" width="17.19" customWidth="1"/>
  </cols>
  <sheetData>
    <row r="1" ht="10" customHeight="1">
</row>
    <row r="2" ht="45" customHeight="1">
      <c r="A2" s="2" t="s">
        <v>497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8" t="s">
        <v>17</v>
      </c>
    </row>
    <row r="4" ht="30" customHeight="1">
      <c r="A4" s="4" t="s">
        <v>359</v>
      </c>
      <c r="B4" s="4"/>
      <c r="C4" s="4"/>
      <c r="D4" s="4"/>
      <c r="E4" s="4"/>
      <c r="F4" s="4"/>
      <c r="G4" s="4"/>
      <c r="H4" s="4"/>
      <c r="I4" s="4"/>
      <c r="J4" s="4"/>
      <c r="K4" s="16" t="s">
        <v>18</v>
      </c>
      <c r="L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16" t="s">
        <v>20</v>
      </c>
      <c r="L5" s="8"/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16" t="s">
        <v>360</v>
      </c>
      <c r="L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6" t="s">
        <v>362</v>
      </c>
      <c r="L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6"/>
      <c r="L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16" t="s">
        <v>32</v>
      </c>
      <c r="L9" s="8" t="s">
        <v>33</v>
      </c>
    </row>
    <row r="10" ht="10" customHeight="1">
</row>
    <row r="11" ht="45" customHeight="1">
      <c r="A11" s="3" t="s">
        <v>498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375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377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40" customHeight="1">
      <c r="A18" s="9" t="s">
        <v>499</v>
      </c>
      <c r="B18" s="9"/>
      <c r="C18" s="8" t="s">
        <v>380</v>
      </c>
      <c r="D18" s="12">
        <v>0</v>
      </c>
      <c r="E18" s="12">
        <v>0</v>
      </c>
      <c r="F18" s="12">
        <v>0</v>
      </c>
    </row>
    <row r="19" ht="40" customHeight="1">
      <c r="A19" s="9" t="s">
        <v>381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40" customHeight="1">
      <c r="A20" s="9" t="s">
        <v>383</v>
      </c>
      <c r="B20" s="9"/>
      <c r="C20" s="8" t="s">
        <v>384</v>
      </c>
      <c r="D20" s="12">
        <v>0</v>
      </c>
      <c r="E20" s="12">
        <v>0</v>
      </c>
      <c r="F20" s="12">
        <v>0</v>
      </c>
    </row>
    <row r="21" ht="50" customHeight="1">
      <c r="A21" s="9" t="s">
        <v>454</v>
      </c>
      <c r="B21" s="9"/>
      <c r="C21" s="8" t="s">
        <v>386</v>
      </c>
      <c r="D21" s="12">
        <f>D16-D17+D18-D19+D20</f>
      </c>
      <c r="E21" s="12">
        <f>E16-E17+E18-E19+E20</f>
      </c>
      <c r="F21" s="12">
        <f>F16-F17+F18-F19+F20</f>
      </c>
    </row>
    <row r="22" ht="10" customHeight="1">
</row>
    <row r="23" ht="45" customHeight="1">
      <c r="A23" s="3" t="s">
        <v>500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ht="10" customHeight="1">
</row>
    <row r="25" ht="45" customHeight="1">
      <c r="A25" s="8" t="s">
        <v>35</v>
      </c>
      <c r="B25" s="8"/>
      <c r="C25" s="8" t="s">
        <v>36</v>
      </c>
      <c r="D25" s="8" t="s">
        <v>38</v>
      </c>
      <c r="E25" s="8"/>
      <c r="F25" s="8"/>
    </row>
    <row r="26" ht="4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</row>
    <row r="28" ht="140" customHeight="1">
      <c r="A28" s="9" t="s">
        <v>501</v>
      </c>
      <c r="B28" s="9"/>
      <c r="C28" s="8" t="s">
        <v>376</v>
      </c>
      <c r="D28" s="12">
        <v>0</v>
      </c>
      <c r="E28" s="12">
        <v>0</v>
      </c>
      <c r="F28" s="12">
        <v>0</v>
      </c>
    </row>
    <row r="29" ht="120" customHeight="1">
      <c r="A29" s="9" t="s">
        <v>502</v>
      </c>
      <c r="B29" s="9"/>
      <c r="C29" s="8" t="s">
        <v>378</v>
      </c>
      <c r="D29" s="12">
        <v>0</v>
      </c>
      <c r="E29" s="12">
        <v>0</v>
      </c>
      <c r="F29" s="12">
        <v>0</v>
      </c>
    </row>
    <row r="30" ht="40" customHeight="1">
      <c r="A30" s="9" t="s">
        <v>503</v>
      </c>
      <c r="B30" s="9"/>
      <c r="C30" s="8" t="s">
        <v>380</v>
      </c>
      <c r="D30" s="12">
        <v>0</v>
      </c>
      <c r="E30" s="12">
        <v>0</v>
      </c>
      <c r="F30" s="12">
        <v>0</v>
      </c>
    </row>
    <row r="31" ht="40" customHeight="1">
      <c r="A31" s="9" t="s">
        <v>504</v>
      </c>
      <c r="B31" s="9"/>
      <c r="C31" s="8" t="s">
        <v>382</v>
      </c>
      <c r="D31" s="12">
        <v>0</v>
      </c>
      <c r="E31" s="12">
        <v>0</v>
      </c>
      <c r="F31" s="12">
        <v>0</v>
      </c>
    </row>
    <row r="32" ht="40" customHeight="1">
      <c r="A32" s="9" t="s">
        <v>505</v>
      </c>
      <c r="B32" s="9"/>
      <c r="C32" s="8" t="s">
        <v>384</v>
      </c>
      <c r="D32" s="12">
        <v>0</v>
      </c>
      <c r="E32" s="12">
        <v>0</v>
      </c>
      <c r="F32" s="12">
        <v>0</v>
      </c>
    </row>
    <row r="33" ht="40" customHeight="1">
      <c r="A33" s="9" t="s">
        <v>506</v>
      </c>
      <c r="B33" s="9"/>
      <c r="C33" s="8" t="s">
        <v>394</v>
      </c>
      <c r="D33" s="12">
        <v>0</v>
      </c>
      <c r="E33" s="12">
        <v>0</v>
      </c>
      <c r="F33" s="12">
        <v>0</v>
      </c>
    </row>
    <row r="34" ht="50" customHeight="1">
      <c r="A34" s="16" t="s">
        <v>478</v>
      </c>
      <c r="B34" s="16"/>
      <c r="C34" s="8" t="s">
        <v>386</v>
      </c>
      <c r="D34" s="12">
        <f>SUM(D28:D33)</f>
      </c>
      <c r="E34" s="12">
        <f>SUM(E28:E33)</f>
      </c>
      <c r="F34" s="12">
        <f>SUM(F28:F33)</f>
      </c>
    </row>
    <row r="35" ht="10" customHeight="1">
</row>
    <row r="36" ht="45" customHeight="1">
      <c r="A36" s="3" t="s">
        <v>507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ht="10" customHeight="1">
</row>
    <row r="38" ht="45" customHeight="1">
      <c r="A38" s="8" t="s">
        <v>35</v>
      </c>
      <c r="B38" s="8"/>
      <c r="C38" s="8" t="s">
        <v>36</v>
      </c>
      <c r="D38" s="8" t="s">
        <v>367</v>
      </c>
      <c r="E38" s="8"/>
      <c r="F38" s="8"/>
      <c r="G38" s="8" t="s">
        <v>368</v>
      </c>
      <c r="H38" s="8"/>
      <c r="I38" s="8"/>
      <c r="J38" s="8" t="s">
        <v>369</v>
      </c>
      <c r="K38" s="8"/>
      <c r="L38" s="8"/>
    </row>
    <row r="39" ht="50" customHeight="1">
      <c r="A39" s="8"/>
      <c r="B39" s="0"/>
      <c r="C39" s="8"/>
      <c r="D39" s="8" t="s">
        <v>508</v>
      </c>
      <c r="E39" s="8" t="s">
        <v>509</v>
      </c>
      <c r="F39" s="8" t="s">
        <v>510</v>
      </c>
      <c r="G39" s="8" t="s">
        <v>508</v>
      </c>
      <c r="H39" s="8" t="s">
        <v>509</v>
      </c>
      <c r="I39" s="8" t="s">
        <v>510</v>
      </c>
      <c r="J39" s="8" t="s">
        <v>508</v>
      </c>
      <c r="K39" s="8" t="s">
        <v>509</v>
      </c>
      <c r="L39" s="8" t="s">
        <v>510</v>
      </c>
    </row>
    <row r="40" ht="20" customHeight="1">
      <c r="A40" s="8" t="s">
        <v>276</v>
      </c>
      <c r="B40" s="8"/>
      <c r="C40" s="8" t="s">
        <v>370</v>
      </c>
      <c r="D40" s="8" t="s">
        <v>371</v>
      </c>
      <c r="E40" s="8" t="s">
        <v>372</v>
      </c>
      <c r="F40" s="8" t="s">
        <v>373</v>
      </c>
      <c r="G40" s="8" t="s">
        <v>374</v>
      </c>
      <c r="H40" s="8" t="s">
        <v>29</v>
      </c>
      <c r="I40" s="8" t="s">
        <v>405</v>
      </c>
      <c r="J40" s="8" t="s">
        <v>406</v>
      </c>
      <c r="K40" s="8" t="s">
        <v>407</v>
      </c>
      <c r="L40" s="8" t="s">
        <v>408</v>
      </c>
    </row>
    <row r="41" ht="20" customHeight="1">
      <c r="A41" s="8" t="s">
        <v>46</v>
      </c>
      <c r="B41" s="8"/>
      <c r="C41" s="8" t="s">
        <v>46</v>
      </c>
      <c r="D41" s="8" t="s">
        <v>46</v>
      </c>
      <c r="E41" s="8" t="s">
        <v>46</v>
      </c>
      <c r="F41" s="8" t="s">
        <v>46</v>
      </c>
      <c r="G41" s="8" t="s">
        <v>46</v>
      </c>
      <c r="H41" s="8" t="s">
        <v>46</v>
      </c>
      <c r="I41" s="8" t="s">
        <v>46</v>
      </c>
      <c r="J41" s="8" t="s">
        <v>46</v>
      </c>
      <c r="K41" s="8" t="s">
        <v>46</v>
      </c>
      <c r="L41" s="8" t="s">
        <v>46</v>
      </c>
    </row>
    <row r="42" ht="10" customHeight="1">
</row>
    <row r="43" ht="45" customHeight="1">
      <c r="A43" s="3" t="s">
        <v>511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ht="10" customHeight="1">
</row>
    <row r="45" ht="45" customHeight="1">
      <c r="A45" s="8" t="s">
        <v>35</v>
      </c>
      <c r="B45" s="8"/>
      <c r="C45" s="8" t="s">
        <v>36</v>
      </c>
      <c r="D45" s="8" t="s">
        <v>367</v>
      </c>
      <c r="E45" s="8"/>
      <c r="F45" s="8"/>
      <c r="G45" s="8" t="s">
        <v>368</v>
      </c>
      <c r="H45" s="8"/>
      <c r="I45" s="8"/>
      <c r="J45" s="8" t="s">
        <v>369</v>
      </c>
      <c r="K45" s="8"/>
      <c r="L45" s="8"/>
    </row>
    <row r="46" ht="50" customHeight="1">
      <c r="A46" s="8"/>
      <c r="B46" s="0"/>
      <c r="C46" s="8"/>
      <c r="D46" s="8" t="s">
        <v>508</v>
      </c>
      <c r="E46" s="8" t="s">
        <v>509</v>
      </c>
      <c r="F46" s="8" t="s">
        <v>510</v>
      </c>
      <c r="G46" s="8" t="s">
        <v>508</v>
      </c>
      <c r="H46" s="8" t="s">
        <v>509</v>
      </c>
      <c r="I46" s="8" t="s">
        <v>510</v>
      </c>
      <c r="J46" s="8" t="s">
        <v>508</v>
      </c>
      <c r="K46" s="8" t="s">
        <v>509</v>
      </c>
      <c r="L46" s="8" t="s">
        <v>510</v>
      </c>
    </row>
    <row r="47" ht="20" customHeight="1">
      <c r="A47" s="8" t="s">
        <v>276</v>
      </c>
      <c r="B47" s="8"/>
      <c r="C47" s="8" t="s">
        <v>370</v>
      </c>
      <c r="D47" s="8" t="s">
        <v>371</v>
      </c>
      <c r="E47" s="8" t="s">
        <v>372</v>
      </c>
      <c r="F47" s="8" t="s">
        <v>373</v>
      </c>
      <c r="G47" s="8" t="s">
        <v>374</v>
      </c>
      <c r="H47" s="8" t="s">
        <v>29</v>
      </c>
      <c r="I47" s="8" t="s">
        <v>405</v>
      </c>
      <c r="J47" s="8" t="s">
        <v>406</v>
      </c>
      <c r="K47" s="8" t="s">
        <v>407</v>
      </c>
      <c r="L47" s="8" t="s">
        <v>408</v>
      </c>
    </row>
    <row r="48" ht="20" customHeight="1">
      <c r="A48" s="8" t="s">
        <v>46</v>
      </c>
      <c r="B48" s="8"/>
      <c r="C48" s="8" t="s">
        <v>46</v>
      </c>
      <c r="D48" s="8" t="s">
        <v>46</v>
      </c>
      <c r="E48" s="8" t="s">
        <v>46</v>
      </c>
      <c r="F48" s="8" t="s">
        <v>46</v>
      </c>
      <c r="G48" s="8" t="s">
        <v>46</v>
      </c>
      <c r="H48" s="8" t="s">
        <v>46</v>
      </c>
      <c r="I48" s="8" t="s">
        <v>46</v>
      </c>
      <c r="J48" s="8" t="s">
        <v>46</v>
      </c>
      <c r="K48" s="8" t="s">
        <v>46</v>
      </c>
      <c r="L48" s="8" t="s">
        <v>46</v>
      </c>
    </row>
    <row r="49" ht="10" customHeight="1">
</row>
    <row r="50" ht="45" customHeight="1">
      <c r="A50" s="3" t="s">
        <v>512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ht="10" customHeight="1">
</row>
    <row r="52" ht="45" customHeight="1">
      <c r="A52" s="8" t="s">
        <v>35</v>
      </c>
      <c r="B52" s="8"/>
      <c r="C52" s="8" t="s">
        <v>36</v>
      </c>
      <c r="D52" s="8" t="s">
        <v>367</v>
      </c>
      <c r="E52" s="8"/>
      <c r="F52" s="8"/>
      <c r="G52" s="8" t="s">
        <v>368</v>
      </c>
      <c r="H52" s="8"/>
      <c r="I52" s="8"/>
      <c r="J52" s="8" t="s">
        <v>369</v>
      </c>
      <c r="K52" s="8"/>
      <c r="L52" s="8"/>
    </row>
    <row r="53" ht="50" customHeight="1">
      <c r="A53" s="8"/>
      <c r="B53" s="0"/>
      <c r="C53" s="8"/>
      <c r="D53" s="8" t="s">
        <v>508</v>
      </c>
      <c r="E53" s="8" t="s">
        <v>509</v>
      </c>
      <c r="F53" s="8" t="s">
        <v>510</v>
      </c>
      <c r="G53" s="8" t="s">
        <v>508</v>
      </c>
      <c r="H53" s="8" t="s">
        <v>509</v>
      </c>
      <c r="I53" s="8" t="s">
        <v>510</v>
      </c>
      <c r="J53" s="8" t="s">
        <v>508</v>
      </c>
      <c r="K53" s="8" t="s">
        <v>509</v>
      </c>
      <c r="L53" s="8" t="s">
        <v>510</v>
      </c>
    </row>
    <row r="54" ht="20" customHeight="1">
      <c r="A54" s="8" t="s">
        <v>276</v>
      </c>
      <c r="B54" s="8"/>
      <c r="C54" s="8" t="s">
        <v>370</v>
      </c>
      <c r="D54" s="8" t="s">
        <v>371</v>
      </c>
      <c r="E54" s="8" t="s">
        <v>372</v>
      </c>
      <c r="F54" s="8" t="s">
        <v>373</v>
      </c>
      <c r="G54" s="8" t="s">
        <v>374</v>
      </c>
      <c r="H54" s="8" t="s">
        <v>29</v>
      </c>
      <c r="I54" s="8" t="s">
        <v>405</v>
      </c>
      <c r="J54" s="8" t="s">
        <v>406</v>
      </c>
      <c r="K54" s="8" t="s">
        <v>407</v>
      </c>
      <c r="L54" s="8" t="s">
        <v>408</v>
      </c>
    </row>
    <row r="55" ht="20" customHeight="1">
      <c r="A55" s="8" t="s">
        <v>46</v>
      </c>
      <c r="B55" s="8"/>
      <c r="C55" s="8" t="s">
        <v>46</v>
      </c>
      <c r="D55" s="8" t="s">
        <v>46</v>
      </c>
      <c r="E55" s="8" t="s">
        <v>46</v>
      </c>
      <c r="F55" s="8" t="s">
        <v>46</v>
      </c>
      <c r="G55" s="8" t="s">
        <v>46</v>
      </c>
      <c r="H55" s="8" t="s">
        <v>46</v>
      </c>
      <c r="I55" s="8" t="s">
        <v>46</v>
      </c>
      <c r="J55" s="8" t="s">
        <v>46</v>
      </c>
      <c r="K55" s="8" t="s">
        <v>46</v>
      </c>
      <c r="L55" s="8" t="s">
        <v>46</v>
      </c>
    </row>
    <row r="56" ht="10" customHeight="1">
</row>
    <row r="57" ht="45" customHeight="1">
      <c r="A57" s="3" t="s">
        <v>513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ht="10" customHeight="1">
</row>
    <row r="59" ht="45" customHeight="1">
      <c r="A59" s="8" t="s">
        <v>35</v>
      </c>
      <c r="B59" s="8"/>
      <c r="C59" s="8" t="s">
        <v>36</v>
      </c>
      <c r="D59" s="8" t="s">
        <v>367</v>
      </c>
      <c r="E59" s="8"/>
      <c r="F59" s="8"/>
      <c r="G59" s="8" t="s">
        <v>368</v>
      </c>
      <c r="H59" s="8"/>
      <c r="I59" s="8"/>
      <c r="J59" s="8" t="s">
        <v>369</v>
      </c>
      <c r="K59" s="8"/>
      <c r="L59" s="8"/>
    </row>
    <row r="60" ht="50" customHeight="1">
      <c r="A60" s="8"/>
      <c r="B60" s="0"/>
      <c r="C60" s="8"/>
      <c r="D60" s="8" t="s">
        <v>508</v>
      </c>
      <c r="E60" s="8" t="s">
        <v>509</v>
      </c>
      <c r="F60" s="8" t="s">
        <v>510</v>
      </c>
      <c r="G60" s="8" t="s">
        <v>508</v>
      </c>
      <c r="H60" s="8" t="s">
        <v>509</v>
      </c>
      <c r="I60" s="8" t="s">
        <v>510</v>
      </c>
      <c r="J60" s="8" t="s">
        <v>508</v>
      </c>
      <c r="K60" s="8" t="s">
        <v>509</v>
      </c>
      <c r="L60" s="8" t="s">
        <v>510</v>
      </c>
    </row>
    <row r="61" ht="20" customHeight="1">
      <c r="A61" s="8" t="s">
        <v>276</v>
      </c>
      <c r="B61" s="8"/>
      <c r="C61" s="8" t="s">
        <v>370</v>
      </c>
      <c r="D61" s="8" t="s">
        <v>371</v>
      </c>
      <c r="E61" s="8" t="s">
        <v>372</v>
      </c>
      <c r="F61" s="8" t="s">
        <v>373</v>
      </c>
      <c r="G61" s="8" t="s">
        <v>374</v>
      </c>
      <c r="H61" s="8" t="s">
        <v>29</v>
      </c>
      <c r="I61" s="8" t="s">
        <v>405</v>
      </c>
      <c r="J61" s="8" t="s">
        <v>406</v>
      </c>
      <c r="K61" s="8" t="s">
        <v>407</v>
      </c>
      <c r="L61" s="8" t="s">
        <v>408</v>
      </c>
    </row>
    <row r="62" ht="20" customHeight="1">
      <c r="A62" s="8" t="s">
        <v>46</v>
      </c>
      <c r="B62" s="8"/>
      <c r="C62" s="8" t="s">
        <v>46</v>
      </c>
      <c r="D62" s="8" t="s">
        <v>46</v>
      </c>
      <c r="E62" s="8" t="s">
        <v>46</v>
      </c>
      <c r="F62" s="8" t="s">
        <v>46</v>
      </c>
      <c r="G62" s="8" t="s">
        <v>46</v>
      </c>
      <c r="H62" s="8" t="s">
        <v>46</v>
      </c>
      <c r="I62" s="8" t="s">
        <v>46</v>
      </c>
      <c r="J62" s="8" t="s">
        <v>46</v>
      </c>
      <c r="K62" s="8" t="s">
        <v>46</v>
      </c>
      <c r="L62" s="8" t="s">
        <v>46</v>
      </c>
    </row>
    <row r="63" ht="10" customHeight="1">
</row>
    <row r="64" ht="45" customHeight="1">
      <c r="A64" s="3" t="s">
        <v>514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ht="10" customHeight="1">
</row>
    <row r="66" ht="45" customHeight="1">
      <c r="A66" s="8" t="s">
        <v>35</v>
      </c>
      <c r="B66" s="8"/>
      <c r="C66" s="8" t="s">
        <v>36</v>
      </c>
      <c r="D66" s="8" t="s">
        <v>367</v>
      </c>
      <c r="E66" s="8"/>
      <c r="F66" s="8"/>
      <c r="G66" s="8" t="s">
        <v>368</v>
      </c>
      <c r="H66" s="8"/>
      <c r="I66" s="8"/>
      <c r="J66" s="8" t="s">
        <v>369</v>
      </c>
      <c r="K66" s="8"/>
      <c r="L66" s="8"/>
    </row>
    <row r="67" ht="50" customHeight="1">
      <c r="A67" s="8"/>
      <c r="B67" s="0"/>
      <c r="C67" s="8"/>
      <c r="D67" s="8" t="s">
        <v>508</v>
      </c>
      <c r="E67" s="8" t="s">
        <v>509</v>
      </c>
      <c r="F67" s="8" t="s">
        <v>510</v>
      </c>
      <c r="G67" s="8" t="s">
        <v>508</v>
      </c>
      <c r="H67" s="8" t="s">
        <v>509</v>
      </c>
      <c r="I67" s="8" t="s">
        <v>510</v>
      </c>
      <c r="J67" s="8" t="s">
        <v>508</v>
      </c>
      <c r="K67" s="8" t="s">
        <v>509</v>
      </c>
      <c r="L67" s="8" t="s">
        <v>510</v>
      </c>
    </row>
    <row r="68" ht="20" customHeight="1">
      <c r="A68" s="8" t="s">
        <v>276</v>
      </c>
      <c r="B68" s="8"/>
      <c r="C68" s="8" t="s">
        <v>370</v>
      </c>
      <c r="D68" s="8" t="s">
        <v>371</v>
      </c>
      <c r="E68" s="8" t="s">
        <v>372</v>
      </c>
      <c r="F68" s="8" t="s">
        <v>373</v>
      </c>
      <c r="G68" s="8" t="s">
        <v>374</v>
      </c>
      <c r="H68" s="8" t="s">
        <v>29</v>
      </c>
      <c r="I68" s="8" t="s">
        <v>405</v>
      </c>
      <c r="J68" s="8" t="s">
        <v>406</v>
      </c>
      <c r="K68" s="8" t="s">
        <v>407</v>
      </c>
      <c r="L68" s="8" t="s">
        <v>408</v>
      </c>
    </row>
    <row r="69" ht="20" customHeight="1">
      <c r="A69" s="8" t="s">
        <v>46</v>
      </c>
      <c r="B69" s="8"/>
      <c r="C69" s="8" t="s">
        <v>46</v>
      </c>
      <c r="D69" s="8" t="s">
        <v>46</v>
      </c>
      <c r="E69" s="8" t="s">
        <v>46</v>
      </c>
      <c r="F69" s="8" t="s">
        <v>46</v>
      </c>
      <c r="G69" s="8" t="s">
        <v>46</v>
      </c>
      <c r="H69" s="8" t="s">
        <v>46</v>
      </c>
      <c r="I69" s="8" t="s">
        <v>46</v>
      </c>
      <c r="J69" s="8" t="s">
        <v>46</v>
      </c>
      <c r="K69" s="8" t="s">
        <v>46</v>
      </c>
      <c r="L69" s="8" t="s">
        <v>46</v>
      </c>
    </row>
    <row r="70" ht="10" customHeight="1">
</row>
    <row r="71" ht="45" customHeight="1">
      <c r="A71" s="3" t="s">
        <v>515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ht="10" customHeight="1">
</row>
    <row r="73" ht="45" customHeight="1">
      <c r="A73" s="8" t="s">
        <v>35</v>
      </c>
      <c r="B73" s="8"/>
      <c r="C73" s="8" t="s">
        <v>36</v>
      </c>
      <c r="D73" s="8" t="s">
        <v>367</v>
      </c>
      <c r="E73" s="8"/>
      <c r="F73" s="8"/>
      <c r="G73" s="8" t="s">
        <v>368</v>
      </c>
      <c r="H73" s="8"/>
      <c r="I73" s="8"/>
      <c r="J73" s="8" t="s">
        <v>369</v>
      </c>
      <c r="K73" s="8"/>
      <c r="L73" s="8"/>
    </row>
    <row r="74" ht="50" customHeight="1">
      <c r="A74" s="8"/>
      <c r="B74" s="0"/>
      <c r="C74" s="8"/>
      <c r="D74" s="8" t="s">
        <v>508</v>
      </c>
      <c r="E74" s="8" t="s">
        <v>509</v>
      </c>
      <c r="F74" s="8" t="s">
        <v>510</v>
      </c>
      <c r="G74" s="8" t="s">
        <v>508</v>
      </c>
      <c r="H74" s="8" t="s">
        <v>509</v>
      </c>
      <c r="I74" s="8" t="s">
        <v>510</v>
      </c>
      <c r="J74" s="8" t="s">
        <v>508</v>
      </c>
      <c r="K74" s="8" t="s">
        <v>509</v>
      </c>
      <c r="L74" s="8" t="s">
        <v>510</v>
      </c>
    </row>
    <row r="75" ht="20" customHeight="1">
      <c r="A75" s="8" t="s">
        <v>276</v>
      </c>
      <c r="B75" s="8"/>
      <c r="C75" s="8" t="s">
        <v>370</v>
      </c>
      <c r="D75" s="8" t="s">
        <v>371</v>
      </c>
      <c r="E75" s="8" t="s">
        <v>372</v>
      </c>
      <c r="F75" s="8" t="s">
        <v>373</v>
      </c>
      <c r="G75" s="8" t="s">
        <v>374</v>
      </c>
      <c r="H75" s="8" t="s">
        <v>29</v>
      </c>
      <c r="I75" s="8" t="s">
        <v>405</v>
      </c>
      <c r="J75" s="8" t="s">
        <v>406</v>
      </c>
      <c r="K75" s="8" t="s">
        <v>407</v>
      </c>
      <c r="L75" s="8" t="s">
        <v>408</v>
      </c>
    </row>
    <row r="76" ht="20" customHeight="1">
      <c r="A76" s="8" t="s">
        <v>46</v>
      </c>
      <c r="B76" s="8"/>
      <c r="C76" s="8" t="s">
        <v>46</v>
      </c>
      <c r="D76" s="8" t="s">
        <v>46</v>
      </c>
      <c r="E76" s="8" t="s">
        <v>46</v>
      </c>
      <c r="F76" s="8" t="s">
        <v>46</v>
      </c>
      <c r="G76" s="8" t="s">
        <v>46</v>
      </c>
      <c r="H76" s="8" t="s">
        <v>46</v>
      </c>
      <c r="I76" s="8" t="s">
        <v>46</v>
      </c>
      <c r="J76" s="8" t="s">
        <v>46</v>
      </c>
      <c r="K76" s="8" t="s">
        <v>46</v>
      </c>
      <c r="L76" s="8" t="s">
        <v>46</v>
      </c>
    </row>
  </sheetData>
  <sheetProtection password="C492" sheet="1" objects="1" scenarios="1"/>
  <mergeCells>
    <mergeCell ref="A2:L2"/>
    <mergeCell ref="A4:J4"/>
    <mergeCell ref="B7:J7"/>
    <mergeCell ref="B8:J8"/>
    <mergeCell ref="B9:J9"/>
    <mergeCell ref="A11:L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L23"/>
    <mergeCell ref="A25:B26"/>
    <mergeCell ref="C25:C26"/>
    <mergeCell ref="D25:F25"/>
    <mergeCell ref="A27:B27"/>
    <mergeCell ref="A28:B28"/>
    <mergeCell ref="A29:B29"/>
    <mergeCell ref="A30:B30"/>
    <mergeCell ref="A31:B31"/>
    <mergeCell ref="A32:B32"/>
    <mergeCell ref="A33:B33"/>
    <mergeCell ref="A34:B34"/>
    <mergeCell ref="A36:L36"/>
    <mergeCell ref="A38:B39"/>
    <mergeCell ref="C38:C39"/>
    <mergeCell ref="D38:F38"/>
    <mergeCell ref="G38:I38"/>
    <mergeCell ref="J38:L38"/>
    <mergeCell ref="A40:B40"/>
    <mergeCell ref="A41:B41"/>
    <mergeCell ref="A43:L43"/>
    <mergeCell ref="A45:B46"/>
    <mergeCell ref="C45:C46"/>
    <mergeCell ref="D45:F45"/>
    <mergeCell ref="G45:I45"/>
    <mergeCell ref="J45:L45"/>
    <mergeCell ref="A47:B47"/>
    <mergeCell ref="A48:B48"/>
    <mergeCell ref="A50:L50"/>
    <mergeCell ref="A52:B53"/>
    <mergeCell ref="C52:C53"/>
    <mergeCell ref="D52:F52"/>
    <mergeCell ref="G52:I52"/>
    <mergeCell ref="J52:L52"/>
    <mergeCell ref="A54:B54"/>
    <mergeCell ref="A55:B55"/>
    <mergeCell ref="A57:L57"/>
    <mergeCell ref="A59:B60"/>
    <mergeCell ref="C59:C60"/>
    <mergeCell ref="D59:F59"/>
    <mergeCell ref="G59:I59"/>
    <mergeCell ref="J59:L59"/>
    <mergeCell ref="A61:B61"/>
    <mergeCell ref="A62:B62"/>
    <mergeCell ref="A64:L64"/>
    <mergeCell ref="A66:B67"/>
    <mergeCell ref="C66:C67"/>
    <mergeCell ref="D66:F66"/>
    <mergeCell ref="G66:I66"/>
    <mergeCell ref="J66:L66"/>
    <mergeCell ref="A68:B68"/>
    <mergeCell ref="A69:B69"/>
    <mergeCell ref="A71:L71"/>
    <mergeCell ref="A73:B74"/>
    <mergeCell ref="C73:C74"/>
    <mergeCell ref="D73:F73"/>
    <mergeCell ref="G73:I73"/>
    <mergeCell ref="J73:L73"/>
    <mergeCell ref="A75:B75"/>
    <mergeCell ref="A76:B76"/>
  </mergeCells>
  <phoneticPr fontId="0" type="noConversion"/>
  <pageMargins left="0.4" right="0.4" top="0.4" bottom="0.4" header="0.1" footer="0.1"/>
  <pageSetup paperSize="9" fitToHeight="0" orientation="landscape" verticalDpi="0" r:id="rId6"/>
  <headerFooter>
    <oddHeader>&amp;R&amp;L&amp;"Verdana,Полужирный"&amp;K000000&amp;R&amp;"Verdana,Полужирный"&amp;K00-014Подготовлено в ЭС РАМЗЭС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7" width="17.19" customWidth="1"/>
  </cols>
  <sheetData>
    <row r="1" ht="10" customHeight="1">
</row>
    <row r="2" ht="45" customHeight="1">
      <c r="A2" s="2" t="s">
        <v>516</v>
      </c>
      <c r="B2" s="2"/>
      <c r="C2" s="2"/>
      <c r="D2" s="2"/>
      <c r="E2" s="2"/>
      <c r="F2" s="2"/>
      <c r="G2" s="2"/>
    </row>
    <row r="3" ht="30" customHeight="1">
      <c r="A3" s="0"/>
      <c r="B3" s="0"/>
      <c r="C3" s="0"/>
      <c r="D3" s="0"/>
      <c r="E3" s="0"/>
      <c r="F3" s="0"/>
      <c r="G3" s="8" t="s">
        <v>17</v>
      </c>
    </row>
    <row r="4" ht="30" customHeight="1">
      <c r="A4" s="4" t="s">
        <v>359</v>
      </c>
      <c r="B4" s="4"/>
      <c r="C4" s="4"/>
      <c r="D4" s="4"/>
      <c r="E4" s="4"/>
      <c r="F4" s="16" t="s">
        <v>18</v>
      </c>
      <c r="G4" s="8" t="s">
        <v>19</v>
      </c>
    </row>
    <row r="5" ht="30" customHeight="1">
      <c r="A5" s="0"/>
      <c r="B5" s="0"/>
      <c r="C5" s="0"/>
      <c r="D5" s="0"/>
      <c r="E5" s="0"/>
      <c r="F5" s="16" t="s">
        <v>20</v>
      </c>
      <c r="G5" s="8"/>
    </row>
    <row r="6" ht="30" customHeight="1">
      <c r="A6" s="0"/>
      <c r="B6" s="0"/>
      <c r="C6" s="0"/>
      <c r="D6" s="0"/>
      <c r="E6" s="0"/>
      <c r="F6" s="16" t="s">
        <v>360</v>
      </c>
      <c r="G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6" t="s">
        <v>362</v>
      </c>
      <c r="G7" s="8" t="s">
        <v>363</v>
      </c>
    </row>
    <row r="8" ht="30" customHeight="1">
      <c r="A8" s="6" t="s">
        <v>364</v>
      </c>
      <c r="B8" s="17"/>
      <c r="C8" s="17"/>
      <c r="D8" s="17"/>
      <c r="E8" s="17"/>
      <c r="F8" s="16"/>
      <c r="G8" s="8"/>
    </row>
    <row r="9" ht="30" customHeight="1">
      <c r="A9" s="6" t="s">
        <v>31</v>
      </c>
      <c r="B9" s="6" t="s">
        <v>365</v>
      </c>
      <c r="C9" s="6"/>
      <c r="D9" s="6"/>
      <c r="E9" s="6"/>
      <c r="F9" s="16" t="s">
        <v>32</v>
      </c>
      <c r="G9" s="8" t="s">
        <v>33</v>
      </c>
    </row>
    <row r="10" ht="10" customHeight="1">
</row>
    <row r="11" ht="45" customHeight="1">
      <c r="A11" s="3" t="s">
        <v>517</v>
      </c>
      <c r="B11" s="3"/>
      <c r="C11" s="3"/>
      <c r="D11" s="3"/>
      <c r="E11" s="3"/>
      <c r="F11" s="3"/>
      <c r="G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  <c r="G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  <c r="G14" s="8" t="s">
        <v>42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  <c r="G15" s="8" t="s">
        <v>374</v>
      </c>
    </row>
    <row r="16" ht="40" customHeight="1">
      <c r="A16" s="9" t="s">
        <v>375</v>
      </c>
      <c r="B16" s="9"/>
      <c r="C16" s="8" t="s">
        <v>376</v>
      </c>
      <c r="D16" s="12">
        <v>0</v>
      </c>
      <c r="E16" s="12">
        <v>0</v>
      </c>
      <c r="F16" s="12">
        <v>0</v>
      </c>
      <c r="G16" s="12"/>
    </row>
    <row r="17" ht="40" customHeight="1">
      <c r="A17" s="9" t="s">
        <v>377</v>
      </c>
      <c r="B17" s="9"/>
      <c r="C17" s="8" t="s">
        <v>378</v>
      </c>
      <c r="D17" s="12">
        <v>0</v>
      </c>
      <c r="E17" s="12">
        <v>0</v>
      </c>
      <c r="F17" s="12">
        <v>0</v>
      </c>
      <c r="G17" s="12"/>
    </row>
    <row r="18" ht="40" customHeight="1">
      <c r="A18" s="9" t="s">
        <v>518</v>
      </c>
      <c r="B18" s="9"/>
      <c r="C18" s="8" t="s">
        <v>380</v>
      </c>
      <c r="D18" s="12">
        <v>11142627</v>
      </c>
      <c r="E18" s="12">
        <v>0</v>
      </c>
      <c r="F18" s="12">
        <v>0</v>
      </c>
      <c r="G18" s="12"/>
    </row>
    <row r="19" ht="40" customHeight="1">
      <c r="A19" s="9" t="s">
        <v>381</v>
      </c>
      <c r="B19" s="9"/>
      <c r="C19" s="8" t="s">
        <v>382</v>
      </c>
      <c r="D19" s="12">
        <v>0</v>
      </c>
      <c r="E19" s="12">
        <v>0</v>
      </c>
      <c r="F19" s="12">
        <v>0</v>
      </c>
      <c r="G19" s="12"/>
    </row>
    <row r="20" ht="40" customHeight="1">
      <c r="A20" s="9" t="s">
        <v>383</v>
      </c>
      <c r="B20" s="9"/>
      <c r="C20" s="8" t="s">
        <v>384</v>
      </c>
      <c r="D20" s="12">
        <v>0</v>
      </c>
      <c r="E20" s="12">
        <v>0</v>
      </c>
      <c r="F20" s="12">
        <v>0</v>
      </c>
      <c r="G20" s="12"/>
    </row>
    <row r="21" ht="50" customHeight="1">
      <c r="A21" s="9" t="s">
        <v>519</v>
      </c>
      <c r="B21" s="9"/>
      <c r="C21" s="8" t="s">
        <v>386</v>
      </c>
      <c r="D21" s="12">
        <f>D16-D17+D18-D19+D20</f>
      </c>
      <c r="E21" s="12">
        <f>E16-E17+E18-E19+E20</f>
      </c>
      <c r="F21" s="12">
        <f>F16-F17+F18-F19+F20</f>
      </c>
      <c r="G21" s="12"/>
    </row>
    <row r="22" ht="10" customHeight="1">
</row>
    <row r="23" ht="45" customHeight="1">
      <c r="A23" s="3" t="s">
        <v>520</v>
      </c>
      <c r="B23" s="3"/>
      <c r="C23" s="3"/>
      <c r="D23" s="3"/>
      <c r="E23" s="3"/>
      <c r="F23" s="3"/>
      <c r="G23" s="3"/>
    </row>
    <row r="24" ht="10" customHeight="1">
</row>
    <row r="25" ht="45" customHeight="1">
      <c r="A25" s="8" t="s">
        <v>35</v>
      </c>
      <c r="B25" s="8"/>
      <c r="C25" s="8" t="s">
        <v>36</v>
      </c>
      <c r="D25" s="8" t="s">
        <v>38</v>
      </c>
      <c r="E25" s="8"/>
      <c r="F25" s="8"/>
      <c r="G25" s="8"/>
    </row>
    <row r="26" ht="4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  <c r="G26" s="8" t="s">
        <v>42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  <c r="G27" s="8" t="s">
        <v>374</v>
      </c>
    </row>
    <row r="28" ht="80" customHeight="1">
      <c r="A28" s="9" t="s">
        <v>521</v>
      </c>
      <c r="B28" s="9"/>
      <c r="C28" s="8" t="s">
        <v>376</v>
      </c>
      <c r="D28" s="12">
        <v>11134627</v>
      </c>
      <c r="E28" s="12">
        <v>0</v>
      </c>
      <c r="F28" s="12">
        <v>0</v>
      </c>
      <c r="G28" s="12"/>
    </row>
    <row r="29" ht="40" customHeight="1">
      <c r="A29" s="9" t="s">
        <v>522</v>
      </c>
      <c r="B29" s="9"/>
      <c r="C29" s="8" t="s">
        <v>378</v>
      </c>
      <c r="D29" s="12">
        <v>0</v>
      </c>
      <c r="E29" s="12">
        <v>0</v>
      </c>
      <c r="F29" s="12">
        <v>0</v>
      </c>
      <c r="G29" s="12"/>
    </row>
    <row r="30" ht="40" customHeight="1">
      <c r="A30" s="9" t="s">
        <v>523</v>
      </c>
      <c r="B30" s="9"/>
      <c r="C30" s="8" t="s">
        <v>460</v>
      </c>
      <c r="D30" s="12">
        <v>8000</v>
      </c>
      <c r="E30" s="12">
        <v>0</v>
      </c>
      <c r="F30" s="12">
        <v>0</v>
      </c>
      <c r="G30" s="12"/>
    </row>
    <row r="31" ht="60" customHeight="1">
      <c r="A31" s="9" t="s">
        <v>524</v>
      </c>
      <c r="B31" s="9"/>
      <c r="C31" s="8" t="s">
        <v>462</v>
      </c>
      <c r="D31" s="12">
        <v>0</v>
      </c>
      <c r="E31" s="12">
        <v>0</v>
      </c>
      <c r="F31" s="12">
        <v>0</v>
      </c>
      <c r="G31" s="12"/>
    </row>
    <row r="32" ht="120" customHeight="1">
      <c r="A32" s="9" t="s">
        <v>525</v>
      </c>
      <c r="B32" s="9"/>
      <c r="C32" s="8" t="s">
        <v>464</v>
      </c>
      <c r="D32" s="12">
        <v>0</v>
      </c>
      <c r="E32" s="12">
        <v>0</v>
      </c>
      <c r="F32" s="12">
        <v>0</v>
      </c>
      <c r="G32" s="12"/>
    </row>
    <row r="33" ht="20" customHeight="1">
      <c r="A33" s="9" t="s">
        <v>526</v>
      </c>
      <c r="B33" s="9"/>
      <c r="C33" s="8" t="s">
        <v>466</v>
      </c>
      <c r="D33" s="12">
        <v>0</v>
      </c>
      <c r="E33" s="12">
        <v>0</v>
      </c>
      <c r="F33" s="12">
        <v>0</v>
      </c>
      <c r="G33" s="12"/>
    </row>
    <row r="34" ht="100" customHeight="1">
      <c r="A34" s="9" t="s">
        <v>527</v>
      </c>
      <c r="B34" s="9"/>
      <c r="C34" s="8" t="s">
        <v>468</v>
      </c>
      <c r="D34" s="12">
        <v>0</v>
      </c>
      <c r="E34" s="12">
        <v>0</v>
      </c>
      <c r="F34" s="12">
        <v>0</v>
      </c>
      <c r="G34" s="12"/>
    </row>
    <row r="35" ht="20" customHeight="1">
      <c r="A35" s="9" t="s">
        <v>528</v>
      </c>
      <c r="B35" s="9"/>
      <c r="C35" s="8" t="s">
        <v>470</v>
      </c>
      <c r="D35" s="12">
        <v>0</v>
      </c>
      <c r="E35" s="12">
        <v>0</v>
      </c>
      <c r="F35" s="12">
        <v>0</v>
      </c>
      <c r="G35" s="12"/>
    </row>
    <row r="36" ht="50" customHeight="1">
      <c r="A36" s="16" t="s">
        <v>529</v>
      </c>
      <c r="B36" s="16"/>
      <c r="C36" s="8" t="s">
        <v>386</v>
      </c>
      <c r="D36" s="12">
        <f>SUM(D28:D35)</f>
      </c>
      <c r="E36" s="12">
        <f>SUM(E28:E35)</f>
      </c>
      <c r="F36" s="12">
        <f>SUM(F28:F35)</f>
      </c>
      <c r="G36" s="12"/>
    </row>
    <row r="37" ht="10" customHeight="1">
</row>
    <row r="38" ht="45" customHeight="1">
      <c r="A38" s="3" t="s">
        <v>530</v>
      </c>
      <c r="B38" s="3"/>
      <c r="C38" s="3"/>
      <c r="D38" s="3"/>
      <c r="E38" s="3"/>
      <c r="F38" s="3"/>
      <c r="G38" s="3"/>
    </row>
    <row r="39" ht="10" customHeight="1">
</row>
    <row r="40" ht="45" customHeight="1">
      <c r="A40" s="8" t="s">
        <v>35</v>
      </c>
      <c r="B40" s="8"/>
      <c r="C40" s="8" t="s">
        <v>36</v>
      </c>
      <c r="D40" s="8" t="s">
        <v>38</v>
      </c>
      <c r="E40" s="8"/>
      <c r="F40" s="8"/>
      <c r="G40" s="8"/>
    </row>
    <row r="41" ht="45" customHeight="1">
      <c r="A41" s="8"/>
      <c r="B41" s="0"/>
      <c r="C41" s="8"/>
      <c r="D41" s="8" t="s">
        <v>367</v>
      </c>
      <c r="E41" s="8" t="s">
        <v>368</v>
      </c>
      <c r="F41" s="8" t="s">
        <v>369</v>
      </c>
      <c r="G41" s="8" t="s">
        <v>42</v>
      </c>
    </row>
    <row r="42" ht="20" customHeight="1">
      <c r="A42" s="8" t="s">
        <v>276</v>
      </c>
      <c r="B42" s="8"/>
      <c r="C42" s="8" t="s">
        <v>370</v>
      </c>
      <c r="D42" s="8" t="s">
        <v>371</v>
      </c>
      <c r="E42" s="8" t="s">
        <v>372</v>
      </c>
      <c r="F42" s="8" t="s">
        <v>373</v>
      </c>
      <c r="G42" s="8" t="s">
        <v>374</v>
      </c>
    </row>
    <row r="43" ht="20" customHeight="1">
      <c r="A43" s="9" t="s">
        <v>531</v>
      </c>
      <c r="B43" s="9"/>
      <c r="C43" s="8" t="s">
        <v>44</v>
      </c>
      <c r="D43" s="12">
        <v>8000</v>
      </c>
      <c r="E43" s="12">
        <v>0</v>
      </c>
      <c r="F43" s="12">
        <v>0</v>
      </c>
      <c r="G43" s="12">
        <v>0</v>
      </c>
    </row>
    <row r="44" ht="20" customHeight="1">
      <c r="A44" s="16" t="s">
        <v>478</v>
      </c>
      <c r="B44" s="16"/>
      <c r="C44" s="8" t="s">
        <v>386</v>
      </c>
      <c r="D44" s="12">
        <f>SUM(D43:D43)</f>
      </c>
      <c r="E44" s="12">
        <f>SUM(E43:E43)</f>
      </c>
      <c r="F44" s="12">
        <f>SUM(F43:F43)</f>
      </c>
      <c r="G44" s="12">
        <f>SUM(G43:G43)</f>
      </c>
    </row>
    <row r="45" ht="10" customHeight="1">
</row>
    <row r="46" ht="45" customHeight="1">
      <c r="A46" s="3" t="s">
        <v>532</v>
      </c>
      <c r="B46" s="3"/>
      <c r="C46" s="3"/>
      <c r="D46" s="3"/>
      <c r="E46" s="3"/>
      <c r="F46" s="3"/>
      <c r="G46" s="3"/>
    </row>
    <row r="47" ht="10" customHeight="1">
</row>
    <row r="48" ht="45" customHeight="1">
      <c r="A48" s="8" t="s">
        <v>35</v>
      </c>
      <c r="B48" s="8"/>
      <c r="C48" s="8" t="s">
        <v>36</v>
      </c>
      <c r="D48" s="8" t="s">
        <v>38</v>
      </c>
      <c r="E48" s="8"/>
      <c r="F48" s="8"/>
      <c r="G48" s="8"/>
    </row>
    <row r="49" ht="45" customHeight="1">
      <c r="A49" s="8"/>
      <c r="B49" s="0"/>
      <c r="C49" s="8"/>
      <c r="D49" s="8" t="s">
        <v>367</v>
      </c>
      <c r="E49" s="8" t="s">
        <v>368</v>
      </c>
      <c r="F49" s="8" t="s">
        <v>369</v>
      </c>
      <c r="G49" s="8" t="s">
        <v>42</v>
      </c>
    </row>
    <row r="50" ht="20" customHeight="1">
      <c r="A50" s="8" t="s">
        <v>276</v>
      </c>
      <c r="B50" s="8"/>
      <c r="C50" s="8" t="s">
        <v>370</v>
      </c>
      <c r="D50" s="8" t="s">
        <v>371</v>
      </c>
      <c r="E50" s="8" t="s">
        <v>372</v>
      </c>
      <c r="F50" s="8" t="s">
        <v>373</v>
      </c>
      <c r="G50" s="8" t="s">
        <v>374</v>
      </c>
    </row>
    <row r="51" ht="20" customHeight="1">
      <c r="A51" s="8" t="s">
        <v>46</v>
      </c>
      <c r="B51" s="8"/>
      <c r="C51" s="8" t="s">
        <v>46</v>
      </c>
      <c r="D51" s="8" t="s">
        <v>46</v>
      </c>
      <c r="E51" s="8" t="s">
        <v>46</v>
      </c>
      <c r="F51" s="8" t="s">
        <v>46</v>
      </c>
      <c r="G51" s="8" t="s">
        <v>46</v>
      </c>
    </row>
    <row r="52" ht="10" customHeight="1">
</row>
    <row r="53" ht="45" customHeight="1">
      <c r="A53" s="3" t="s">
        <v>533</v>
      </c>
      <c r="B53" s="3"/>
      <c r="C53" s="3"/>
      <c r="D53" s="3"/>
      <c r="E53" s="3"/>
      <c r="F53" s="3"/>
      <c r="G53" s="3"/>
    </row>
    <row r="54" ht="10" customHeight="1">
</row>
    <row r="55" ht="45" customHeight="1">
      <c r="A55" s="8" t="s">
        <v>35</v>
      </c>
      <c r="B55" s="8"/>
      <c r="C55" s="8" t="s">
        <v>36</v>
      </c>
      <c r="D55" s="8" t="s">
        <v>38</v>
      </c>
      <c r="E55" s="8"/>
      <c r="F55" s="8"/>
      <c r="G55" s="8"/>
    </row>
    <row r="56" ht="45" customHeight="1">
      <c r="A56" s="8"/>
      <c r="B56" s="0"/>
      <c r="C56" s="8"/>
      <c r="D56" s="8" t="s">
        <v>367</v>
      </c>
      <c r="E56" s="8" t="s">
        <v>368</v>
      </c>
      <c r="F56" s="8" t="s">
        <v>369</v>
      </c>
      <c r="G56" s="8" t="s">
        <v>42</v>
      </c>
    </row>
    <row r="57" ht="20" customHeight="1">
      <c r="A57" s="8" t="s">
        <v>276</v>
      </c>
      <c r="B57" s="8"/>
      <c r="C57" s="8" t="s">
        <v>370</v>
      </c>
      <c r="D57" s="8" t="s">
        <v>371</v>
      </c>
      <c r="E57" s="8" t="s">
        <v>372</v>
      </c>
      <c r="F57" s="8" t="s">
        <v>373</v>
      </c>
      <c r="G57" s="8" t="s">
        <v>374</v>
      </c>
    </row>
    <row r="58" ht="20" customHeight="1">
      <c r="A58" s="8" t="s">
        <v>46</v>
      </c>
      <c r="B58" s="8"/>
      <c r="C58" s="8" t="s">
        <v>46</v>
      </c>
      <c r="D58" s="8" t="s">
        <v>46</v>
      </c>
      <c r="E58" s="8" t="s">
        <v>46</v>
      </c>
      <c r="F58" s="8" t="s">
        <v>46</v>
      </c>
      <c r="G58" s="8" t="s">
        <v>46</v>
      </c>
    </row>
    <row r="59" ht="10" customHeight="1">
</row>
    <row r="60" ht="45" customHeight="1">
      <c r="A60" s="3" t="s">
        <v>534</v>
      </c>
      <c r="B60" s="3"/>
      <c r="C60" s="3"/>
      <c r="D60" s="3"/>
      <c r="E60" s="3"/>
      <c r="F60" s="3"/>
      <c r="G60" s="3"/>
    </row>
    <row r="61" ht="10" customHeight="1">
</row>
    <row r="62" ht="45" customHeight="1">
      <c r="A62" s="8" t="s">
        <v>35</v>
      </c>
      <c r="B62" s="8"/>
      <c r="C62" s="8" t="s">
        <v>36</v>
      </c>
      <c r="D62" s="8" t="s">
        <v>38</v>
      </c>
      <c r="E62" s="8"/>
      <c r="F62" s="8"/>
      <c r="G62" s="8"/>
    </row>
    <row r="63" ht="45" customHeight="1">
      <c r="A63" s="8"/>
      <c r="B63" s="0"/>
      <c r="C63" s="8"/>
      <c r="D63" s="8" t="s">
        <v>367</v>
      </c>
      <c r="E63" s="8" t="s">
        <v>368</v>
      </c>
      <c r="F63" s="8" t="s">
        <v>369</v>
      </c>
      <c r="G63" s="8" t="s">
        <v>42</v>
      </c>
    </row>
    <row r="64" ht="20" customHeight="1">
      <c r="A64" s="8" t="s">
        <v>276</v>
      </c>
      <c r="B64" s="8"/>
      <c r="C64" s="8" t="s">
        <v>370</v>
      </c>
      <c r="D64" s="8" t="s">
        <v>371</v>
      </c>
      <c r="E64" s="8" t="s">
        <v>372</v>
      </c>
      <c r="F64" s="8" t="s">
        <v>373</v>
      </c>
      <c r="G64" s="8" t="s">
        <v>374</v>
      </c>
    </row>
    <row r="65" ht="20" customHeight="1">
      <c r="A65" s="8" t="s">
        <v>46</v>
      </c>
      <c r="B65" s="8"/>
      <c r="C65" s="8" t="s">
        <v>46</v>
      </c>
      <c r="D65" s="8" t="s">
        <v>46</v>
      </c>
      <c r="E65" s="8" t="s">
        <v>46</v>
      </c>
      <c r="F65" s="8" t="s">
        <v>46</v>
      </c>
      <c r="G65" s="8" t="s">
        <v>46</v>
      </c>
    </row>
    <row r="66" ht="10" customHeight="1">
</row>
    <row r="67" ht="45" customHeight="1">
      <c r="A67" s="3" t="s">
        <v>535</v>
      </c>
      <c r="B67" s="3"/>
      <c r="C67" s="3"/>
      <c r="D67" s="3"/>
      <c r="E67" s="3"/>
      <c r="F67" s="3"/>
      <c r="G67" s="3"/>
    </row>
    <row r="68" ht="10" customHeight="1">
</row>
    <row r="69" ht="45" customHeight="1">
      <c r="A69" s="8" t="s">
        <v>35</v>
      </c>
      <c r="B69" s="8"/>
      <c r="C69" s="8" t="s">
        <v>36</v>
      </c>
      <c r="D69" s="8" t="s">
        <v>38</v>
      </c>
      <c r="E69" s="8"/>
      <c r="F69" s="8"/>
      <c r="G69" s="8"/>
    </row>
    <row r="70" ht="45" customHeight="1">
      <c r="A70" s="8"/>
      <c r="B70" s="0"/>
      <c r="C70" s="8"/>
      <c r="D70" s="8" t="s">
        <v>367</v>
      </c>
      <c r="E70" s="8" t="s">
        <v>368</v>
      </c>
      <c r="F70" s="8" t="s">
        <v>369</v>
      </c>
      <c r="G70" s="8" t="s">
        <v>42</v>
      </c>
    </row>
    <row r="71" ht="20" customHeight="1">
      <c r="A71" s="8" t="s">
        <v>276</v>
      </c>
      <c r="B71" s="8"/>
      <c r="C71" s="8" t="s">
        <v>370</v>
      </c>
      <c r="D71" s="8" t="s">
        <v>371</v>
      </c>
      <c r="E71" s="8" t="s">
        <v>372</v>
      </c>
      <c r="F71" s="8" t="s">
        <v>373</v>
      </c>
      <c r="G71" s="8" t="s">
        <v>374</v>
      </c>
    </row>
    <row r="72" ht="20" customHeight="1">
      <c r="A72" s="8" t="s">
        <v>46</v>
      </c>
      <c r="B72" s="8"/>
      <c r="C72" s="8" t="s">
        <v>46</v>
      </c>
      <c r="D72" s="8" t="s">
        <v>46</v>
      </c>
      <c r="E72" s="8" t="s">
        <v>46</v>
      </c>
      <c r="F72" s="8" t="s">
        <v>46</v>
      </c>
      <c r="G72" s="8" t="s">
        <v>46</v>
      </c>
    </row>
    <row r="73" ht="10" customHeight="1">
</row>
    <row r="74" ht="45" customHeight="1">
      <c r="A74" s="3" t="s">
        <v>536</v>
      </c>
      <c r="B74" s="3"/>
      <c r="C74" s="3"/>
      <c r="D74" s="3"/>
      <c r="E74" s="3"/>
      <c r="F74" s="3"/>
      <c r="G74" s="3"/>
    </row>
    <row r="75" ht="10" customHeight="1">
</row>
    <row r="76" ht="45" customHeight="1">
      <c r="A76" s="8" t="s">
        <v>35</v>
      </c>
      <c r="B76" s="8"/>
      <c r="C76" s="8" t="s">
        <v>36</v>
      </c>
      <c r="D76" s="8" t="s">
        <v>38</v>
      </c>
      <c r="E76" s="8"/>
      <c r="F76" s="8"/>
      <c r="G76" s="8"/>
    </row>
    <row r="77" ht="45" customHeight="1">
      <c r="A77" s="8"/>
      <c r="B77" s="0"/>
      <c r="C77" s="8"/>
      <c r="D77" s="8" t="s">
        <v>367</v>
      </c>
      <c r="E77" s="8" t="s">
        <v>368</v>
      </c>
      <c r="F77" s="8" t="s">
        <v>369</v>
      </c>
      <c r="G77" s="8" t="s">
        <v>42</v>
      </c>
    </row>
    <row r="78" ht="20" customHeight="1">
      <c r="A78" s="8" t="s">
        <v>276</v>
      </c>
      <c r="B78" s="8"/>
      <c r="C78" s="8" t="s">
        <v>370</v>
      </c>
      <c r="D78" s="8" t="s">
        <v>371</v>
      </c>
      <c r="E78" s="8" t="s">
        <v>372</v>
      </c>
      <c r="F78" s="8" t="s">
        <v>373</v>
      </c>
      <c r="G78" s="8" t="s">
        <v>374</v>
      </c>
    </row>
    <row r="79" ht="20" customHeight="1">
      <c r="A79" s="8" t="s">
        <v>46</v>
      </c>
      <c r="B79" s="8"/>
      <c r="C79" s="8" t="s">
        <v>46</v>
      </c>
      <c r="D79" s="8" t="s">
        <v>46</v>
      </c>
      <c r="E79" s="8" t="s">
        <v>46</v>
      </c>
      <c r="F79" s="8" t="s">
        <v>46</v>
      </c>
      <c r="G79" s="8" t="s">
        <v>46</v>
      </c>
    </row>
    <row r="80" ht="20" customHeight="1">
</row>
    <row r="81" ht="45" customHeight="1">
      <c r="A81" s="3" t="s">
        <v>435</v>
      </c>
      <c r="B81" s="3"/>
      <c r="C81" s="3"/>
      <c r="D81" s="3"/>
      <c r="E81" s="3"/>
      <c r="F81" s="3"/>
      <c r="G81" s="3"/>
    </row>
    <row r="82" ht="20" customHeight="1">
</row>
    <row r="83" ht="40" customHeight="1">
      <c r="A83" s="8" t="s">
        <v>35</v>
      </c>
      <c r="B83" s="8"/>
      <c r="C83" s="8" t="s">
        <v>36</v>
      </c>
      <c r="D83" s="8" t="s">
        <v>436</v>
      </c>
      <c r="E83" s="8"/>
      <c r="F83" s="8"/>
      <c r="G83" s="8"/>
      <c r="H83" s="8"/>
      <c r="I83" s="8"/>
      <c r="J83" s="8"/>
      <c r="K83" s="8"/>
      <c r="L83" s="8"/>
      <c r="M83" s="8" t="s">
        <v>437</v>
      </c>
      <c r="N83" s="8"/>
      <c r="O83" s="8"/>
      <c r="P83" s="8"/>
      <c r="Q83" s="8"/>
      <c r="R83" s="8"/>
      <c r="S83" s="8"/>
      <c r="T83" s="8"/>
      <c r="U83" s="8"/>
    </row>
    <row r="84" ht="40" customHeight="1">
      <c r="A84" s="8"/>
      <c r="B84" s="0"/>
      <c r="C84" s="8"/>
      <c r="D84" s="8" t="s">
        <v>438</v>
      </c>
      <c r="E84" s="8"/>
      <c r="F84" s="8"/>
      <c r="G84" s="8" t="s">
        <v>438</v>
      </c>
      <c r="H84" s="8"/>
      <c r="I84" s="8"/>
      <c r="J84" s="8" t="s">
        <v>438</v>
      </c>
      <c r="K84" s="8"/>
      <c r="L84" s="8"/>
      <c r="M84" s="8" t="s">
        <v>439</v>
      </c>
      <c r="N84" s="8"/>
      <c r="O84" s="8"/>
      <c r="P84" s="8" t="s">
        <v>440</v>
      </c>
      <c r="Q84" s="8"/>
      <c r="R84" s="8"/>
      <c r="S84" s="8" t="s">
        <v>441</v>
      </c>
      <c r="T84" s="8"/>
      <c r="U84" s="8"/>
    </row>
    <row r="85" ht="50" customHeight="1">
      <c r="A85" s="8"/>
      <c r="B85" s="0"/>
      <c r="C85" s="8"/>
      <c r="D85" s="8" t="s">
        <v>442</v>
      </c>
      <c r="E85" s="8" t="s">
        <v>443</v>
      </c>
      <c r="F85" s="8" t="s">
        <v>444</v>
      </c>
      <c r="G85" s="8" t="s">
        <v>442</v>
      </c>
      <c r="H85" s="8" t="s">
        <v>443</v>
      </c>
      <c r="I85" s="8" t="s">
        <v>444</v>
      </c>
      <c r="J85" s="8" t="s">
        <v>442</v>
      </c>
      <c r="K85" s="8" t="s">
        <v>443</v>
      </c>
      <c r="L85" s="8" t="s">
        <v>444</v>
      </c>
      <c r="M85" s="8" t="s">
        <v>442</v>
      </c>
      <c r="N85" s="8" t="s">
        <v>443</v>
      </c>
      <c r="O85" s="8" t="s">
        <v>444</v>
      </c>
      <c r="P85" s="8" t="s">
        <v>442</v>
      </c>
      <c r="Q85" s="8" t="s">
        <v>443</v>
      </c>
      <c r="R85" s="8" t="s">
        <v>444</v>
      </c>
      <c r="S85" s="8" t="s">
        <v>442</v>
      </c>
      <c r="T85" s="8" t="s">
        <v>443</v>
      </c>
      <c r="U85" s="8" t="s">
        <v>444</v>
      </c>
    </row>
    <row r="86" ht="20" customHeight="1">
      <c r="A86" s="8" t="s">
        <v>276</v>
      </c>
      <c r="B86" s="8"/>
      <c r="C86" s="8" t="s">
        <v>370</v>
      </c>
      <c r="D86" s="8" t="s">
        <v>371</v>
      </c>
      <c r="E86" s="8" t="s">
        <v>372</v>
      </c>
      <c r="F86" s="8" t="s">
        <v>373</v>
      </c>
      <c r="G86" s="8" t="s">
        <v>374</v>
      </c>
      <c r="H86" s="8" t="s">
        <v>29</v>
      </c>
      <c r="I86" s="8" t="s">
        <v>405</v>
      </c>
      <c r="J86" s="8" t="s">
        <v>406</v>
      </c>
      <c r="K86" s="8" t="s">
        <v>407</v>
      </c>
      <c r="L86" s="8" t="s">
        <v>408</v>
      </c>
      <c r="M86" s="8" t="s">
        <v>409</v>
      </c>
      <c r="N86" s="8" t="s">
        <v>410</v>
      </c>
      <c r="O86" s="8" t="s">
        <v>411</v>
      </c>
      <c r="P86" s="8" t="s">
        <v>445</v>
      </c>
      <c r="Q86" s="8" t="s">
        <v>446</v>
      </c>
      <c r="R86" s="8" t="s">
        <v>447</v>
      </c>
      <c r="S86" s="8" t="s">
        <v>448</v>
      </c>
      <c r="T86" s="8" t="s">
        <v>449</v>
      </c>
      <c r="U86" s="8" t="s">
        <v>450</v>
      </c>
    </row>
    <row r="87" ht="20" customHeight="1">
      <c r="A87" s="8" t="s">
        <v>451</v>
      </c>
      <c r="B87" s="8"/>
      <c r="C87" s="8" t="s">
        <v>451</v>
      </c>
      <c r="D87" s="8" t="s">
        <v>451</v>
      </c>
      <c r="E87" s="8" t="s">
        <v>451</v>
      </c>
      <c r="F87" s="8" t="s">
        <v>451</v>
      </c>
      <c r="G87" s="8" t="s">
        <v>451</v>
      </c>
      <c r="H87" s="8" t="s">
        <v>451</v>
      </c>
      <c r="I87" s="8" t="s">
        <v>451</v>
      </c>
      <c r="J87" s="8" t="s">
        <v>451</v>
      </c>
      <c r="K87" s="8" t="s">
        <v>451</v>
      </c>
      <c r="L87" s="8" t="s">
        <v>451</v>
      </c>
      <c r="M87" s="8" t="s">
        <v>451</v>
      </c>
      <c r="N87" s="8" t="s">
        <v>451</v>
      </c>
      <c r="O87" s="8" t="s">
        <v>451</v>
      </c>
      <c r="P87" s="8" t="s">
        <v>451</v>
      </c>
      <c r="Q87" s="8" t="s">
        <v>451</v>
      </c>
      <c r="R87" s="8" t="s">
        <v>451</v>
      </c>
      <c r="S87" s="8" t="s">
        <v>451</v>
      </c>
      <c r="T87" s="8" t="s">
        <v>451</v>
      </c>
      <c r="U87" s="8" t="s">
        <v>451</v>
      </c>
    </row>
  </sheetData>
  <sheetProtection password="C492" sheet="1" objects="1" scenarios="1"/>
  <mergeCells>
    <mergeCell ref="A2:G2"/>
    <mergeCell ref="A4:E4"/>
    <mergeCell ref="B7:E7"/>
    <mergeCell ref="B8:E8"/>
    <mergeCell ref="B9:E9"/>
    <mergeCell ref="A11:G11"/>
    <mergeCell ref="A13:B14"/>
    <mergeCell ref="C13:C14"/>
    <mergeCell ref="D13:G13"/>
    <mergeCell ref="A15:B15"/>
    <mergeCell ref="A16:B16"/>
    <mergeCell ref="A17:B17"/>
    <mergeCell ref="A18:B18"/>
    <mergeCell ref="A19:B19"/>
    <mergeCell ref="A20:B20"/>
    <mergeCell ref="A21:B21"/>
    <mergeCell ref="A23:G23"/>
    <mergeCell ref="A25:B26"/>
    <mergeCell ref="C25:C26"/>
    <mergeCell ref="D25:G25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8:G38"/>
    <mergeCell ref="A40:B41"/>
    <mergeCell ref="C40:C41"/>
    <mergeCell ref="D40:G40"/>
    <mergeCell ref="A42:B42"/>
    <mergeCell ref="A43:B43"/>
    <mergeCell ref="A44:B44"/>
    <mergeCell ref="A46:G46"/>
    <mergeCell ref="A48:B49"/>
    <mergeCell ref="C48:C49"/>
    <mergeCell ref="D48:G48"/>
    <mergeCell ref="A50:B50"/>
    <mergeCell ref="A51:B51"/>
    <mergeCell ref="A53:G53"/>
    <mergeCell ref="A55:B56"/>
    <mergeCell ref="C55:C56"/>
    <mergeCell ref="D55:G55"/>
    <mergeCell ref="A57:B57"/>
    <mergeCell ref="A58:B58"/>
    <mergeCell ref="A60:G60"/>
    <mergeCell ref="A62:B63"/>
    <mergeCell ref="C62:C63"/>
    <mergeCell ref="D62:G62"/>
    <mergeCell ref="A64:B64"/>
    <mergeCell ref="A65:B65"/>
    <mergeCell ref="A67:G67"/>
    <mergeCell ref="A69:B70"/>
    <mergeCell ref="C69:C70"/>
    <mergeCell ref="D69:G69"/>
    <mergeCell ref="A71:B71"/>
    <mergeCell ref="A72:B72"/>
    <mergeCell ref="A74:G74"/>
    <mergeCell ref="A76:B77"/>
    <mergeCell ref="C76:C77"/>
    <mergeCell ref="D76:G76"/>
    <mergeCell ref="A78:B78"/>
    <mergeCell ref="A79:B79"/>
    <mergeCell ref="A81:G81"/>
    <mergeCell ref="A83:B85"/>
    <mergeCell ref="C83:C85"/>
    <mergeCell ref="D83:L83"/>
    <mergeCell ref="M83:U83"/>
    <mergeCell ref="D84:F84"/>
    <mergeCell ref="G84:I84"/>
    <mergeCell ref="J84:L84"/>
    <mergeCell ref="M84:O84"/>
    <mergeCell ref="P84:R84"/>
    <mergeCell ref="S84:U84"/>
    <mergeCell ref="A86:B86"/>
    <mergeCell ref="A87:B87"/>
  </mergeCells>
  <phoneticPr fontId="0" type="noConversion"/>
  <pageMargins left="0.4" right="0.4" top="0.4" bottom="0.4" header="0.1" footer="0.1"/>
  <pageSetup paperSize="9" fitToHeight="0" orientation="landscape" verticalDpi="0" r:id="rId7"/>
  <headerFooter>
    <oddHeader>&amp;R&amp;L&amp;"Verdana,Полужирный"&amp;K000000&amp;R&amp;"Verdana,Полужирный"&amp;K00-014Подготовлено в ЭС РАМЗЭС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6" width="17.19" customWidth="1"/>
  </cols>
  <sheetData>
    <row r="1" ht="10" customHeight="1">
</row>
    <row r="2" ht="45" customHeight="1">
      <c r="A2" s="2" t="s">
        <v>537</v>
      </c>
      <c r="B2" s="2"/>
      <c r="C2" s="2"/>
      <c r="D2" s="2"/>
      <c r="E2" s="2"/>
      <c r="F2" s="2"/>
    </row>
    <row r="3" ht="30" customHeight="1">
      <c r="A3" s="0"/>
      <c r="B3" s="0"/>
      <c r="C3" s="0"/>
      <c r="D3" s="0"/>
      <c r="E3" s="0"/>
      <c r="F3" s="8" t="s">
        <v>17</v>
      </c>
    </row>
    <row r="4" ht="30" customHeight="1">
      <c r="A4" s="4" t="s">
        <v>359</v>
      </c>
      <c r="B4" s="4"/>
      <c r="C4" s="4"/>
      <c r="D4" s="4"/>
      <c r="E4" s="16" t="s">
        <v>18</v>
      </c>
      <c r="F4" s="8" t="s">
        <v>19</v>
      </c>
    </row>
    <row r="5" ht="30" customHeight="1">
      <c r="A5" s="0"/>
      <c r="B5" s="0"/>
      <c r="C5" s="0"/>
      <c r="D5" s="0"/>
      <c r="E5" s="16" t="s">
        <v>20</v>
      </c>
      <c r="F5" s="8"/>
    </row>
    <row r="6" ht="30" customHeight="1">
      <c r="A6" s="0"/>
      <c r="B6" s="0"/>
      <c r="C6" s="0"/>
      <c r="D6" s="0"/>
      <c r="E6" s="16" t="s">
        <v>360</v>
      </c>
      <c r="F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6" t="s">
        <v>362</v>
      </c>
      <c r="F7" s="8" t="s">
        <v>363</v>
      </c>
    </row>
    <row r="8" ht="30" customHeight="1">
      <c r="A8" s="6" t="s">
        <v>364</v>
      </c>
      <c r="B8" s="17"/>
      <c r="C8" s="17"/>
      <c r="D8" s="17"/>
      <c r="E8" s="16"/>
      <c r="F8" s="8"/>
    </row>
    <row r="9" ht="30" customHeight="1">
      <c r="A9" s="6" t="s">
        <v>31</v>
      </c>
      <c r="B9" s="6" t="s">
        <v>365</v>
      </c>
      <c r="C9" s="6"/>
      <c r="D9" s="6"/>
      <c r="E9" s="16" t="s">
        <v>32</v>
      </c>
      <c r="F9" s="8" t="s">
        <v>33</v>
      </c>
    </row>
    <row r="10" ht="10" customHeight="1">
</row>
    <row r="11" ht="45" customHeight="1">
      <c r="A11" s="3" t="s">
        <v>538</v>
      </c>
      <c r="B11" s="3"/>
      <c r="C11" s="3"/>
      <c r="D11" s="3"/>
      <c r="E11" s="3"/>
      <c r="F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375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377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20" customHeight="1">
      <c r="A18" s="9" t="s">
        <v>539</v>
      </c>
      <c r="B18" s="9"/>
      <c r="C18" s="8" t="s">
        <v>380</v>
      </c>
      <c r="D18" s="12">
        <v>0</v>
      </c>
      <c r="E18" s="12">
        <v>0</v>
      </c>
      <c r="F18" s="12">
        <v>0</v>
      </c>
    </row>
    <row r="19" ht="40" customHeight="1">
      <c r="A19" s="9" t="s">
        <v>381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40" customHeight="1">
      <c r="A20" s="9" t="s">
        <v>383</v>
      </c>
      <c r="B20" s="9"/>
      <c r="C20" s="8" t="s">
        <v>384</v>
      </c>
      <c r="D20" s="12">
        <v>0</v>
      </c>
      <c r="E20" s="12">
        <v>0</v>
      </c>
      <c r="F20" s="12">
        <v>0</v>
      </c>
    </row>
    <row r="21" ht="50" customHeight="1">
      <c r="A21" s="9" t="s">
        <v>454</v>
      </c>
      <c r="B21" s="9"/>
      <c r="C21" s="8" t="s">
        <v>386</v>
      </c>
      <c r="D21" s="12">
        <f>D16-D17+D18-D19+D20</f>
      </c>
      <c r="E21" s="12">
        <f>E16-E17+E18-E19+E20</f>
      </c>
      <c r="F21" s="12">
        <f>F16-F17+F18-F19+F20</f>
      </c>
    </row>
    <row r="22" ht="10" customHeight="1">
</row>
    <row r="23" ht="45" customHeight="1">
      <c r="A23" s="3" t="s">
        <v>540</v>
      </c>
      <c r="B23" s="3"/>
      <c r="C23" s="3"/>
      <c r="D23" s="3"/>
      <c r="E23" s="3"/>
      <c r="F23" s="3"/>
    </row>
    <row r="24" ht="10" customHeight="1">
</row>
    <row r="25" ht="45" customHeight="1">
      <c r="A25" s="8" t="s">
        <v>35</v>
      </c>
      <c r="B25" s="8"/>
      <c r="C25" s="8" t="s">
        <v>36</v>
      </c>
      <c r="D25" s="8" t="s">
        <v>38</v>
      </c>
      <c r="E25" s="8"/>
      <c r="F25" s="8"/>
    </row>
    <row r="26" ht="4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</row>
    <row r="28" ht="120" customHeight="1">
      <c r="A28" s="9" t="s">
        <v>541</v>
      </c>
      <c r="B28" s="9"/>
      <c r="C28" s="8" t="s">
        <v>376</v>
      </c>
      <c r="D28" s="12">
        <v>0</v>
      </c>
      <c r="E28" s="12">
        <v>0</v>
      </c>
      <c r="F28" s="12">
        <v>0</v>
      </c>
    </row>
    <row r="29" ht="20" customHeight="1">
      <c r="A29" s="9" t="s">
        <v>539</v>
      </c>
      <c r="B29" s="9"/>
      <c r="C29" s="8" t="s">
        <v>378</v>
      </c>
      <c r="D29" s="12">
        <v>0</v>
      </c>
      <c r="E29" s="12">
        <v>0</v>
      </c>
      <c r="F29" s="12">
        <v>0</v>
      </c>
    </row>
    <row r="30" ht="50" customHeight="1">
      <c r="A30" s="16" t="s">
        <v>478</v>
      </c>
      <c r="B30" s="16"/>
      <c r="C30" s="8" t="s">
        <v>386</v>
      </c>
      <c r="D30" s="12">
        <f>SUM(D28:D29)</f>
      </c>
      <c r="E30" s="12">
        <f>SUM(E28:E29)</f>
      </c>
      <c r="F30" s="12">
        <f>SUM(F28:F29)</f>
      </c>
    </row>
    <row r="31" ht="10" customHeight="1">
</row>
    <row r="32" ht="45" customHeight="1">
      <c r="A32" s="3" t="s">
        <v>542</v>
      </c>
      <c r="B32" s="3"/>
      <c r="C32" s="3"/>
      <c r="D32" s="3"/>
      <c r="E32" s="3"/>
      <c r="F32" s="3"/>
    </row>
    <row r="33" ht="10" customHeight="1">
</row>
    <row r="34" ht="45" customHeight="1">
      <c r="A34" s="8" t="s">
        <v>35</v>
      </c>
      <c r="B34" s="8"/>
      <c r="C34" s="8" t="s">
        <v>36</v>
      </c>
      <c r="D34" s="8" t="s">
        <v>38</v>
      </c>
      <c r="E34" s="8"/>
      <c r="F34" s="8"/>
    </row>
    <row r="35" ht="45" customHeight="1">
      <c r="A35" s="8"/>
      <c r="B35" s="0"/>
      <c r="C35" s="8"/>
      <c r="D35" s="8" t="s">
        <v>367</v>
      </c>
      <c r="E35" s="8" t="s">
        <v>368</v>
      </c>
      <c r="F35" s="8" t="s">
        <v>369</v>
      </c>
    </row>
    <row r="36" ht="20" customHeight="1">
      <c r="A36" s="8" t="s">
        <v>276</v>
      </c>
      <c r="B36" s="8"/>
      <c r="C36" s="8" t="s">
        <v>370</v>
      </c>
      <c r="D36" s="8" t="s">
        <v>371</v>
      </c>
      <c r="E36" s="8" t="s">
        <v>372</v>
      </c>
      <c r="F36" s="8" t="s">
        <v>373</v>
      </c>
    </row>
    <row r="37" ht="20" customHeight="1">
      <c r="A37" s="8" t="s">
        <v>46</v>
      </c>
      <c r="B37" s="8"/>
      <c r="C37" s="8" t="s">
        <v>46</v>
      </c>
      <c r="D37" s="8" t="s">
        <v>46</v>
      </c>
      <c r="E37" s="8" t="s">
        <v>46</v>
      </c>
      <c r="F37" s="8" t="s">
        <v>46</v>
      </c>
    </row>
    <row r="38" ht="10" customHeight="1">
</row>
    <row r="39" ht="45" customHeight="1">
      <c r="A39" s="3" t="s">
        <v>543</v>
      </c>
      <c r="B39" s="3"/>
      <c r="C39" s="3"/>
      <c r="D39" s="3"/>
      <c r="E39" s="3"/>
      <c r="F39" s="3"/>
    </row>
    <row r="40" ht="10" customHeight="1">
</row>
    <row r="41" ht="45" customHeight="1">
      <c r="A41" s="8" t="s">
        <v>35</v>
      </c>
      <c r="B41" s="8"/>
      <c r="C41" s="8" t="s">
        <v>36</v>
      </c>
      <c r="D41" s="8" t="s">
        <v>38</v>
      </c>
      <c r="E41" s="8"/>
      <c r="F41" s="8"/>
    </row>
    <row r="42" ht="45" customHeight="1">
      <c r="A42" s="8"/>
      <c r="B42" s="0"/>
      <c r="C42" s="8"/>
      <c r="D42" s="8" t="s">
        <v>367</v>
      </c>
      <c r="E42" s="8" t="s">
        <v>368</v>
      </c>
      <c r="F42" s="8" t="s">
        <v>369</v>
      </c>
    </row>
    <row r="43" ht="20" customHeight="1">
      <c r="A43" s="8" t="s">
        <v>276</v>
      </c>
      <c r="B43" s="8"/>
      <c r="C43" s="8" t="s">
        <v>370</v>
      </c>
      <c r="D43" s="8" t="s">
        <v>371</v>
      </c>
      <c r="E43" s="8" t="s">
        <v>372</v>
      </c>
      <c r="F43" s="8" t="s">
        <v>373</v>
      </c>
    </row>
    <row r="44" ht="20" customHeight="1">
      <c r="A44" s="8" t="s">
        <v>46</v>
      </c>
      <c r="B44" s="8"/>
      <c r="C44" s="8" t="s">
        <v>46</v>
      </c>
      <c r="D44" s="8" t="s">
        <v>46</v>
      </c>
      <c r="E44" s="8" t="s">
        <v>46</v>
      </c>
      <c r="F44" s="8" t="s">
        <v>46</v>
      </c>
    </row>
  </sheetData>
  <sheetProtection password="C492" sheet="1" objects="1" scenarios="1"/>
  <mergeCells>
    <mergeCell ref="A2:F2"/>
    <mergeCell ref="A4:D4"/>
    <mergeCell ref="B7:D7"/>
    <mergeCell ref="B8:D8"/>
    <mergeCell ref="B9:D9"/>
    <mergeCell ref="A11:F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F23"/>
    <mergeCell ref="A25:B26"/>
    <mergeCell ref="C25:C26"/>
    <mergeCell ref="D25:F25"/>
    <mergeCell ref="A27:B27"/>
    <mergeCell ref="A28:B28"/>
    <mergeCell ref="A29:B29"/>
    <mergeCell ref="A30:B30"/>
    <mergeCell ref="A32:F32"/>
    <mergeCell ref="A34:B35"/>
    <mergeCell ref="C34:C35"/>
    <mergeCell ref="D34:F34"/>
    <mergeCell ref="A36:B36"/>
    <mergeCell ref="A37:B37"/>
    <mergeCell ref="A39:F39"/>
    <mergeCell ref="A41:B42"/>
    <mergeCell ref="C41:C42"/>
    <mergeCell ref="D41:F41"/>
    <mergeCell ref="A43:B43"/>
    <mergeCell ref="A44:B44"/>
  </mergeCells>
  <phoneticPr fontId="0" type="noConversion"/>
  <pageMargins left="0.4" right="0.4" top="0.4" bottom="0.4" header="0.1" footer="0.1"/>
  <pageSetup paperSize="9" fitToHeight="0" orientation="landscape" verticalDpi="0" r:id="rId8"/>
  <headerFooter>
    <oddHeader>&amp;R&amp;L&amp;"Verdana,Полужирный"&amp;K000000&amp;R&amp;"Verdana,Полужирный"&amp;K00-014Подготовлено в ЭС РАМЗЭС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4" width="17.19" customWidth="1"/>
  </cols>
  <sheetData>
    <row r="1" ht="20" customHeight="1">
</row>
    <row r="2" ht="45" customHeight="1">
      <c r="A2" s="2" t="s">
        <v>544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8" t="s">
        <v>17</v>
      </c>
    </row>
    <row r="4" ht="30" customHeight="1">
      <c r="A4" s="4" t="s">
        <v>359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6" t="s">
        <v>18</v>
      </c>
      <c r="N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16" t="s">
        <v>20</v>
      </c>
      <c r="N5" s="8"/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16" t="s">
        <v>360</v>
      </c>
      <c r="N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6" t="s">
        <v>362</v>
      </c>
      <c r="N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6"/>
      <c r="N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6"/>
      <c r="L9" s="6"/>
      <c r="M9" s="16" t="s">
        <v>32</v>
      </c>
      <c r="N9" s="8" t="s">
        <v>33</v>
      </c>
    </row>
    <row r="10" ht="20" customHeight="1">
</row>
    <row r="11" ht="45" customHeight="1">
      <c r="A11" s="3" t="s">
        <v>545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ht="2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375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377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60" customHeight="1">
      <c r="A18" s="9" t="s">
        <v>546</v>
      </c>
      <c r="B18" s="9"/>
      <c r="C18" s="8" t="s">
        <v>380</v>
      </c>
      <c r="D18" s="12">
        <v>-83534</v>
      </c>
      <c r="E18" s="12">
        <v>0</v>
      </c>
      <c r="F18" s="12">
        <v>0</v>
      </c>
    </row>
    <row r="19" ht="40" customHeight="1">
      <c r="A19" s="9" t="s">
        <v>381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40" customHeight="1">
      <c r="A20" s="9" t="s">
        <v>383</v>
      </c>
      <c r="B20" s="9"/>
      <c r="C20" s="8" t="s">
        <v>384</v>
      </c>
      <c r="D20" s="12">
        <v>0</v>
      </c>
      <c r="E20" s="12">
        <v>0</v>
      </c>
      <c r="F20" s="12">
        <v>0</v>
      </c>
    </row>
    <row r="21" ht="50" customHeight="1">
      <c r="A21" s="9" t="s">
        <v>547</v>
      </c>
      <c r="B21" s="9"/>
      <c r="C21" s="8" t="s">
        <v>386</v>
      </c>
      <c r="D21" s="12">
        <f>D16-D17+D18-D19+D20</f>
      </c>
      <c r="E21" s="12">
        <f>E16-E17+E18-E19+E20</f>
      </c>
      <c r="F21" s="12">
        <f>F16-F17+F18-F19+F20</f>
      </c>
    </row>
    <row r="22" ht="20" customHeight="1">
</row>
    <row r="23" ht="45" customHeight="1">
      <c r="A23" s="3" t="s">
        <v>548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ht="20" customHeight="1">
</row>
    <row r="25" ht="45" customHeight="1">
      <c r="A25" s="8" t="s">
        <v>35</v>
      </c>
      <c r="B25" s="8"/>
      <c r="C25" s="8" t="s">
        <v>36</v>
      </c>
      <c r="D25" s="8" t="s">
        <v>38</v>
      </c>
      <c r="E25" s="8"/>
      <c r="F25" s="8"/>
    </row>
    <row r="26" ht="4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</row>
    <row r="28" ht="20" customHeight="1">
      <c r="A28" s="9" t="s">
        <v>549</v>
      </c>
      <c r="B28" s="9"/>
      <c r="C28" s="8" t="s">
        <v>376</v>
      </c>
      <c r="D28" s="12">
        <v>-83534</v>
      </c>
      <c r="E28" s="12">
        <v>0</v>
      </c>
      <c r="F28" s="12">
        <v>0</v>
      </c>
    </row>
    <row r="29" ht="20" customHeight="1">
      <c r="A29" s="9" t="s">
        <v>550</v>
      </c>
      <c r="B29" s="9"/>
      <c r="C29" s="8" t="s">
        <v>378</v>
      </c>
      <c r="D29" s="12">
        <v>0</v>
      </c>
      <c r="E29" s="12">
        <v>0</v>
      </c>
      <c r="F29" s="12">
        <v>0</v>
      </c>
    </row>
    <row r="30" ht="20" customHeight="1">
      <c r="A30" s="9" t="s">
        <v>551</v>
      </c>
      <c r="B30" s="9"/>
      <c r="C30" s="8" t="s">
        <v>380</v>
      </c>
      <c r="D30" s="12">
        <v>0</v>
      </c>
      <c r="E30" s="12">
        <v>0</v>
      </c>
      <c r="F30" s="12">
        <v>0</v>
      </c>
    </row>
    <row r="31" ht="20" customHeight="1">
      <c r="A31" s="9" t="s">
        <v>478</v>
      </c>
      <c r="B31" s="9"/>
      <c r="C31" s="8" t="s">
        <v>386</v>
      </c>
      <c r="D31" s="12">
        <f>D28+D29+D30</f>
      </c>
      <c r="E31" s="12">
        <f>E28+E29+E30</f>
      </c>
      <c r="F31" s="12">
        <f>F28+F29+F30</f>
      </c>
    </row>
  </sheetData>
  <sheetProtection password="C492" sheet="1" objects="1" scenarios="1"/>
  <mergeCells>
    <mergeCell ref="A2:N2"/>
    <mergeCell ref="A4:L4"/>
    <mergeCell ref="B7:L7"/>
    <mergeCell ref="B8:L8"/>
    <mergeCell ref="B9:L9"/>
    <mergeCell ref="A11:N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N23"/>
    <mergeCell ref="A25:B26"/>
    <mergeCell ref="C25:C26"/>
    <mergeCell ref="D25:F25"/>
    <mergeCell ref="A27:B27"/>
    <mergeCell ref="A28:B28"/>
    <mergeCell ref="A29:B29"/>
    <mergeCell ref="A30:B30"/>
    <mergeCell ref="A31:B31"/>
  </mergeCells>
  <phoneticPr fontId="0" type="noConversion"/>
  <pageMargins left="0.4" right="0.4" top="0.4" bottom="0.4" header="0.1" footer="0.1"/>
  <pageSetup paperSize="9" fitToHeight="0" orientation="landscape" verticalDpi="0" r:id="rId9"/>
  <headerFooter>
    <oddHeader>&amp;R&amp;L&amp;"Verdana,Полужирный"&amp;K000000&amp;R&amp;"Verdana,Полужирный"&amp;K00-014Подготовлено в ЭС РАМЗЭС</oddHeader>
  </headerFooter>
</worksheet>
</file>