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САЙТ\2026\"/>
    </mc:Choice>
  </mc:AlternateContent>
  <bookViews>
    <workbookView xWindow="0" yWindow="0" windowWidth="28800" windowHeight="12330"/>
  </bookViews>
  <sheets>
    <sheet name="ПФХД" sheetId="1" r:id="rId1"/>
    <sheet name="Раздел 1" sheetId="2" r:id="rId2"/>
    <sheet name="Раздел 2" sheetId="3" r:id="rId3"/>
    <sheet name="КД 120" sheetId="4" r:id="rId4"/>
    <sheet name="КД 130" sheetId="5" r:id="rId5"/>
    <sheet name="КД 140" sheetId="6" r:id="rId6"/>
    <sheet name="КД 150" sheetId="7" r:id="rId7"/>
    <sheet name="КД 180" sheetId="8" r:id="rId8"/>
    <sheet name="КД 189" sheetId="9" r:id="rId9"/>
    <sheet name="КД 410" sheetId="10" r:id="rId10"/>
    <sheet name="КД 420" sheetId="11" r:id="rId11"/>
    <sheet name="КД 430" sheetId="12" r:id="rId12"/>
    <sheet name="КД 440" sheetId="13" r:id="rId13"/>
    <sheet name="КД 510 - 2" sheetId="14" r:id="rId14"/>
    <sheet name="КД 510 - 1" sheetId="15" r:id="rId15"/>
    <sheet name="КВР 111" sheetId="16" r:id="rId16"/>
    <sheet name="КВР 112" sheetId="17" r:id="rId17"/>
    <sheet name="КВР 113" sheetId="18" r:id="rId18"/>
    <sheet name="КВР 119" sheetId="19" r:id="rId19"/>
    <sheet name="КВР 241,243,244,245,323" sheetId="20" r:id="rId20"/>
    <sheet name="КВР 321" sheetId="21" r:id="rId21"/>
    <sheet name="КВР 340" sheetId="22" r:id="rId22"/>
    <sheet name="КВР 350" sheetId="23" r:id="rId23"/>
    <sheet name="КВР 360" sheetId="24" r:id="rId24"/>
    <sheet name="КВР 613,623,634,814" sheetId="25" r:id="rId25"/>
    <sheet name="КВР 831" sheetId="26" r:id="rId26"/>
    <sheet name="КВР 851" sheetId="27" r:id="rId27"/>
    <sheet name="КВР 852" sheetId="28" r:id="rId28"/>
    <sheet name="КВР 853" sheetId="29" r:id="rId29"/>
    <sheet name="КВР 862" sheetId="30" r:id="rId30"/>
    <sheet name="КВР 863" sheetId="31" r:id="rId31"/>
  </sheets>
  <calcPr calcId="162913"/>
</workbook>
</file>

<file path=xl/calcChain.xml><?xml version="1.0" encoding="utf-8"?>
<calcChain xmlns="http://schemas.openxmlformats.org/spreadsheetml/2006/main">
  <c r="F17" i="31" l="1"/>
  <c r="E17" i="31"/>
  <c r="D17" i="31"/>
  <c r="F31" i="30"/>
  <c r="E31" i="30"/>
  <c r="D31" i="30"/>
  <c r="F21" i="30"/>
  <c r="E21" i="30"/>
  <c r="D21" i="30"/>
  <c r="L85" i="29"/>
  <c r="I85" i="29"/>
  <c r="F85" i="29"/>
  <c r="F35" i="29"/>
  <c r="E35" i="29"/>
  <c r="D35" i="29"/>
  <c r="F21" i="29"/>
  <c r="E21" i="29"/>
  <c r="D21" i="29"/>
  <c r="F131" i="28"/>
  <c r="E131" i="28"/>
  <c r="D131" i="28"/>
  <c r="F34" i="28"/>
  <c r="E34" i="28"/>
  <c r="D34" i="28"/>
  <c r="F21" i="28"/>
  <c r="E21" i="28"/>
  <c r="D21" i="28"/>
  <c r="O122" i="27"/>
  <c r="M122" i="27"/>
  <c r="K122" i="27"/>
  <c r="I122" i="27"/>
  <c r="G122" i="27"/>
  <c r="E122" i="27"/>
  <c r="D122" i="27"/>
  <c r="O121" i="27"/>
  <c r="M115" i="27"/>
  <c r="I115" i="27"/>
  <c r="H115" i="27"/>
  <c r="E115" i="27"/>
  <c r="M105" i="27"/>
  <c r="K105" i="27"/>
  <c r="I105" i="27"/>
  <c r="G105" i="27"/>
  <c r="E105" i="27"/>
  <c r="D105" i="27"/>
  <c r="O104" i="27"/>
  <c r="O105" i="27" s="1"/>
  <c r="M98" i="27"/>
  <c r="I98" i="27"/>
  <c r="H98" i="27"/>
  <c r="E98" i="27"/>
  <c r="O88" i="27"/>
  <c r="M88" i="27"/>
  <c r="K88" i="27"/>
  <c r="I88" i="27"/>
  <c r="G88" i="27"/>
  <c r="E88" i="27"/>
  <c r="D88" i="27"/>
  <c r="O87" i="27"/>
  <c r="M81" i="27"/>
  <c r="I81" i="27"/>
  <c r="H81" i="27"/>
  <c r="E81" i="27"/>
  <c r="G71" i="27"/>
  <c r="F71" i="27"/>
  <c r="E71" i="27"/>
  <c r="O63" i="27"/>
  <c r="M63" i="27"/>
  <c r="L63" i="27"/>
  <c r="I63" i="27"/>
  <c r="G63" i="27"/>
  <c r="F63" i="27"/>
  <c r="D63" i="27"/>
  <c r="C63" i="27"/>
  <c r="O55" i="27"/>
  <c r="M55" i="27"/>
  <c r="L55" i="27"/>
  <c r="I55" i="27"/>
  <c r="G55" i="27"/>
  <c r="F55" i="27"/>
  <c r="D55" i="27"/>
  <c r="C55" i="27"/>
  <c r="O47" i="27"/>
  <c r="M47" i="27"/>
  <c r="L47" i="27"/>
  <c r="I47" i="27"/>
  <c r="G47" i="27"/>
  <c r="F47" i="27"/>
  <c r="D47" i="27"/>
  <c r="C47" i="27"/>
  <c r="F31" i="27"/>
  <c r="E31" i="27"/>
  <c r="D31" i="27"/>
  <c r="F21" i="27"/>
  <c r="E21" i="27"/>
  <c r="D21" i="27"/>
  <c r="F30" i="26"/>
  <c r="E30" i="26"/>
  <c r="D30" i="26"/>
  <c r="F21" i="26"/>
  <c r="E21" i="26"/>
  <c r="D21" i="26"/>
  <c r="F29" i="24"/>
  <c r="E29" i="24"/>
  <c r="D29" i="24"/>
  <c r="F21" i="24"/>
  <c r="E21" i="24"/>
  <c r="D21" i="24"/>
  <c r="F31" i="23"/>
  <c r="E31" i="23"/>
  <c r="D31" i="23"/>
  <c r="F21" i="23"/>
  <c r="E21" i="23"/>
  <c r="D21" i="23"/>
  <c r="I39" i="22"/>
  <c r="F30" i="22"/>
  <c r="E30" i="22"/>
  <c r="D30" i="22"/>
  <c r="F21" i="22"/>
  <c r="E21" i="22"/>
  <c r="D21" i="22"/>
  <c r="P39" i="21"/>
  <c r="L39" i="21"/>
  <c r="H39" i="21"/>
  <c r="F29" i="21"/>
  <c r="E29" i="21"/>
  <c r="D29" i="21"/>
  <c r="F21" i="21"/>
  <c r="E21" i="21"/>
  <c r="D21" i="21"/>
  <c r="P487" i="20"/>
  <c r="R486" i="20"/>
  <c r="Q486" i="20"/>
  <c r="P486" i="20"/>
  <c r="R483" i="20"/>
  <c r="Q483" i="20"/>
  <c r="P483" i="20"/>
  <c r="R470" i="20"/>
  <c r="Q470" i="20"/>
  <c r="P470" i="20"/>
  <c r="R468" i="20"/>
  <c r="Q468" i="20"/>
  <c r="P468" i="20"/>
  <c r="R461" i="20"/>
  <c r="Q461" i="20"/>
  <c r="P461" i="20"/>
  <c r="R449" i="20"/>
  <c r="Q449" i="20"/>
  <c r="P449" i="20"/>
  <c r="R445" i="20"/>
  <c r="Q445" i="20"/>
  <c r="P445" i="20"/>
  <c r="R443" i="20"/>
  <c r="Q443" i="20"/>
  <c r="P443" i="20"/>
  <c r="R426" i="20"/>
  <c r="Q426" i="20"/>
  <c r="P426" i="20"/>
  <c r="R406" i="20"/>
  <c r="Q406" i="20"/>
  <c r="P406" i="20"/>
  <c r="R403" i="20"/>
  <c r="Q403" i="20"/>
  <c r="P403" i="20"/>
  <c r="R395" i="20"/>
  <c r="Q395" i="20"/>
  <c r="P395" i="20"/>
  <c r="R393" i="20"/>
  <c r="R487" i="20" s="1"/>
  <c r="Q393" i="20"/>
  <c r="Q487" i="20" s="1"/>
  <c r="P393" i="20"/>
  <c r="M383" i="20"/>
  <c r="J383" i="20"/>
  <c r="E383" i="20"/>
  <c r="B383" i="20"/>
  <c r="M382" i="20"/>
  <c r="L382" i="20"/>
  <c r="K382" i="20"/>
  <c r="J382" i="20"/>
  <c r="I382" i="20"/>
  <c r="H382" i="20"/>
  <c r="G382" i="20"/>
  <c r="F382" i="20"/>
  <c r="E382" i="20"/>
  <c r="D382" i="20"/>
  <c r="C382" i="20"/>
  <c r="B382" i="20"/>
  <c r="M379" i="20"/>
  <c r="L379" i="20"/>
  <c r="K379" i="20"/>
  <c r="J379" i="20"/>
  <c r="I379" i="20"/>
  <c r="H379" i="20"/>
  <c r="G379" i="20"/>
  <c r="F379" i="20"/>
  <c r="E379" i="20"/>
  <c r="D379" i="20"/>
  <c r="C379" i="20"/>
  <c r="B379" i="20"/>
  <c r="M367" i="20"/>
  <c r="L367" i="20"/>
  <c r="K367" i="20"/>
  <c r="J367" i="20"/>
  <c r="I367" i="20"/>
  <c r="H367" i="20"/>
  <c r="G367" i="20"/>
  <c r="F367" i="20"/>
  <c r="E367" i="20"/>
  <c r="D367" i="20"/>
  <c r="C367" i="20"/>
  <c r="B367" i="20"/>
  <c r="M365" i="20"/>
  <c r="L365" i="20"/>
  <c r="K365" i="20"/>
  <c r="J365" i="20"/>
  <c r="I365" i="20"/>
  <c r="H365" i="20"/>
  <c r="G365" i="20"/>
  <c r="F365" i="20"/>
  <c r="E365" i="20"/>
  <c r="D365" i="20"/>
  <c r="C365" i="20"/>
  <c r="B365" i="20"/>
  <c r="M362" i="20"/>
  <c r="L362" i="20"/>
  <c r="K362" i="20"/>
  <c r="J362" i="20"/>
  <c r="I362" i="20"/>
  <c r="H362" i="20"/>
  <c r="G362" i="20"/>
  <c r="F362" i="20"/>
  <c r="E362" i="20"/>
  <c r="D362" i="20"/>
  <c r="C362" i="20"/>
  <c r="B362" i="20"/>
  <c r="M352" i="20"/>
  <c r="L352" i="20"/>
  <c r="K352" i="20"/>
  <c r="J352" i="20"/>
  <c r="I352" i="20"/>
  <c r="H352" i="20"/>
  <c r="G352" i="20"/>
  <c r="F352" i="20"/>
  <c r="E352" i="20"/>
  <c r="D352" i="20"/>
  <c r="C352" i="20"/>
  <c r="B352" i="20"/>
  <c r="M350" i="20"/>
  <c r="L350" i="20"/>
  <c r="K350" i="20"/>
  <c r="J350" i="20"/>
  <c r="I350" i="20"/>
  <c r="H350" i="20"/>
  <c r="G350" i="20"/>
  <c r="F350" i="20"/>
  <c r="E350" i="20"/>
  <c r="D350" i="20"/>
  <c r="C350" i="20"/>
  <c r="B350" i="20"/>
  <c r="M348" i="20"/>
  <c r="L348" i="20"/>
  <c r="K348" i="20"/>
  <c r="J348" i="20"/>
  <c r="I348" i="20"/>
  <c r="H348" i="20"/>
  <c r="G348" i="20"/>
  <c r="F348" i="20"/>
  <c r="E348" i="20"/>
  <c r="D348" i="20"/>
  <c r="C348" i="20"/>
  <c r="B348" i="20"/>
  <c r="M333" i="20"/>
  <c r="L333" i="20"/>
  <c r="K333" i="20"/>
  <c r="J333" i="20"/>
  <c r="I333" i="20"/>
  <c r="H333" i="20"/>
  <c r="G333" i="20"/>
  <c r="F333" i="20"/>
  <c r="E333" i="20"/>
  <c r="D333" i="20"/>
  <c r="C333" i="20"/>
  <c r="B333" i="20"/>
  <c r="M314" i="20"/>
  <c r="L314" i="20"/>
  <c r="K314" i="20"/>
  <c r="J314" i="20"/>
  <c r="I314" i="20"/>
  <c r="H314" i="20"/>
  <c r="G314" i="20"/>
  <c r="F314" i="20"/>
  <c r="E314" i="20"/>
  <c r="D314" i="20"/>
  <c r="C314" i="20"/>
  <c r="B314" i="20"/>
  <c r="M311" i="20"/>
  <c r="L311" i="20"/>
  <c r="K311" i="20"/>
  <c r="J311" i="20"/>
  <c r="I311" i="20"/>
  <c r="H311" i="20"/>
  <c r="G311" i="20"/>
  <c r="F311" i="20"/>
  <c r="E311" i="20"/>
  <c r="D311" i="20"/>
  <c r="C311" i="20"/>
  <c r="B311" i="20"/>
  <c r="M304" i="20"/>
  <c r="L304" i="20"/>
  <c r="K304" i="20"/>
  <c r="J304" i="20"/>
  <c r="I304" i="20"/>
  <c r="H304" i="20"/>
  <c r="G304" i="20"/>
  <c r="F304" i="20"/>
  <c r="E304" i="20"/>
  <c r="D304" i="20"/>
  <c r="C304" i="20"/>
  <c r="B304" i="20"/>
  <c r="M302" i="20"/>
  <c r="L302" i="20"/>
  <c r="L383" i="20" s="1"/>
  <c r="K302" i="20"/>
  <c r="K383" i="20" s="1"/>
  <c r="J302" i="20"/>
  <c r="I302" i="20"/>
  <c r="I383" i="20" s="1"/>
  <c r="H302" i="20"/>
  <c r="H383" i="20" s="1"/>
  <c r="G302" i="20"/>
  <c r="G383" i="20" s="1"/>
  <c r="F302" i="20"/>
  <c r="F383" i="20" s="1"/>
  <c r="E302" i="20"/>
  <c r="D302" i="20"/>
  <c r="D383" i="20" s="1"/>
  <c r="C302" i="20"/>
  <c r="C383" i="20" s="1"/>
  <c r="B302" i="20"/>
  <c r="Q292" i="20"/>
  <c r="P292" i="20"/>
  <c r="O292" i="20"/>
  <c r="N292" i="20"/>
  <c r="M292" i="20"/>
  <c r="L292" i="20"/>
  <c r="K292" i="20"/>
  <c r="J292" i="20"/>
  <c r="I292" i="20"/>
  <c r="H292" i="20"/>
  <c r="G292" i="20"/>
  <c r="F292" i="20"/>
  <c r="E292" i="20"/>
  <c r="D292" i="20"/>
  <c r="C292" i="20"/>
  <c r="B292" i="20"/>
  <c r="Q289" i="20"/>
  <c r="P289" i="20"/>
  <c r="O289" i="20"/>
  <c r="N289" i="20"/>
  <c r="M289" i="20"/>
  <c r="L289" i="20"/>
  <c r="K289" i="20"/>
  <c r="J289" i="20"/>
  <c r="I289" i="20"/>
  <c r="H289" i="20"/>
  <c r="G289" i="20"/>
  <c r="F289" i="20"/>
  <c r="E289" i="20"/>
  <c r="D289" i="20"/>
  <c r="C289" i="20"/>
  <c r="B289" i="20"/>
  <c r="Q277" i="20"/>
  <c r="P277" i="20"/>
  <c r="O277" i="20"/>
  <c r="N277" i="20"/>
  <c r="M277" i="20"/>
  <c r="L277" i="20"/>
  <c r="K277" i="20"/>
  <c r="J277" i="20"/>
  <c r="I277" i="20"/>
  <c r="H277" i="20"/>
  <c r="G277" i="20"/>
  <c r="F277" i="20"/>
  <c r="E277" i="20"/>
  <c r="D277" i="20"/>
  <c r="C277" i="20"/>
  <c r="B277" i="20"/>
  <c r="Q275" i="20"/>
  <c r="P275" i="20"/>
  <c r="O275" i="20"/>
  <c r="N275" i="20"/>
  <c r="M275" i="20"/>
  <c r="L275" i="20"/>
  <c r="K275" i="20"/>
  <c r="J275" i="20"/>
  <c r="I275" i="20"/>
  <c r="H275" i="20"/>
  <c r="G275" i="20"/>
  <c r="F275" i="20"/>
  <c r="E275" i="20"/>
  <c r="D275" i="20"/>
  <c r="C275" i="20"/>
  <c r="B275" i="20"/>
  <c r="Q272" i="20"/>
  <c r="P272" i="20"/>
  <c r="O272" i="20"/>
  <c r="N272" i="20"/>
  <c r="M272" i="20"/>
  <c r="L272" i="20"/>
  <c r="K272" i="20"/>
  <c r="J272" i="20"/>
  <c r="I272" i="20"/>
  <c r="H272" i="20"/>
  <c r="G272" i="20"/>
  <c r="F272" i="20"/>
  <c r="E272" i="20"/>
  <c r="D272" i="20"/>
  <c r="C272" i="20"/>
  <c r="B272" i="20"/>
  <c r="Q262" i="20"/>
  <c r="P262" i="20"/>
  <c r="O262" i="20"/>
  <c r="N262" i="20"/>
  <c r="M262" i="20"/>
  <c r="L262" i="20"/>
  <c r="K262" i="20"/>
  <c r="J262" i="20"/>
  <c r="I262" i="20"/>
  <c r="H262" i="20"/>
  <c r="G262" i="20"/>
  <c r="F262" i="20"/>
  <c r="E262" i="20"/>
  <c r="D262" i="20"/>
  <c r="C262" i="20"/>
  <c r="B262" i="20"/>
  <c r="Q260" i="20"/>
  <c r="P260" i="20"/>
  <c r="O260" i="20"/>
  <c r="N260" i="20"/>
  <c r="M260" i="20"/>
  <c r="L260" i="20"/>
  <c r="K260" i="20"/>
  <c r="J260" i="20"/>
  <c r="I260" i="20"/>
  <c r="H260" i="20"/>
  <c r="G260" i="20"/>
  <c r="F260" i="20"/>
  <c r="E260" i="20"/>
  <c r="D260" i="20"/>
  <c r="C260" i="20"/>
  <c r="B260" i="20"/>
  <c r="Q258" i="20"/>
  <c r="P258" i="20"/>
  <c r="O258" i="20"/>
  <c r="N258" i="20"/>
  <c r="M258" i="20"/>
  <c r="L258" i="20"/>
  <c r="K258" i="20"/>
  <c r="J258" i="20"/>
  <c r="I258" i="20"/>
  <c r="H258" i="20"/>
  <c r="G258" i="20"/>
  <c r="F258" i="20"/>
  <c r="E258" i="20"/>
  <c r="D258" i="20"/>
  <c r="C258" i="20"/>
  <c r="B258" i="20"/>
  <c r="Q243" i="20"/>
  <c r="P243" i="20"/>
  <c r="O243" i="20"/>
  <c r="N243" i="20"/>
  <c r="M243" i="20"/>
  <c r="L243" i="20"/>
  <c r="K243" i="20"/>
  <c r="J243" i="20"/>
  <c r="I243" i="20"/>
  <c r="H243" i="20"/>
  <c r="G243" i="20"/>
  <c r="F243" i="20"/>
  <c r="E243" i="20"/>
  <c r="D243" i="20"/>
  <c r="C243" i="20"/>
  <c r="B243" i="20"/>
  <c r="Q224" i="20"/>
  <c r="P224" i="20"/>
  <c r="O224" i="20"/>
  <c r="N224" i="20"/>
  <c r="M224" i="20"/>
  <c r="L224" i="20"/>
  <c r="K224" i="20"/>
  <c r="J224" i="20"/>
  <c r="I224" i="20"/>
  <c r="H224" i="20"/>
  <c r="G224" i="20"/>
  <c r="F224" i="20"/>
  <c r="E224" i="20"/>
  <c r="D224" i="20"/>
  <c r="C224" i="20"/>
  <c r="B224" i="20"/>
  <c r="Q221" i="20"/>
  <c r="P221" i="20"/>
  <c r="O221" i="20"/>
  <c r="N221" i="20"/>
  <c r="M221" i="20"/>
  <c r="L221" i="20"/>
  <c r="K221" i="20"/>
  <c r="J221" i="20"/>
  <c r="I221" i="20"/>
  <c r="H221" i="20"/>
  <c r="G221" i="20"/>
  <c r="F221" i="20"/>
  <c r="E221" i="20"/>
  <c r="D221" i="20"/>
  <c r="C221" i="20"/>
  <c r="B221" i="20"/>
  <c r="Q214" i="20"/>
  <c r="P214" i="20"/>
  <c r="O214" i="20"/>
  <c r="N214" i="20"/>
  <c r="M214" i="20"/>
  <c r="L214" i="20"/>
  <c r="K214" i="20"/>
  <c r="J214" i="20"/>
  <c r="I214" i="20"/>
  <c r="H214" i="20"/>
  <c r="G214" i="20"/>
  <c r="F214" i="20"/>
  <c r="E214" i="20"/>
  <c r="D214" i="20"/>
  <c r="C214" i="20"/>
  <c r="B214" i="20"/>
  <c r="Q212" i="20"/>
  <c r="Q293" i="20" s="1"/>
  <c r="P212" i="20"/>
  <c r="P293" i="20" s="1"/>
  <c r="O212" i="20"/>
  <c r="O293" i="20" s="1"/>
  <c r="N212" i="20"/>
  <c r="N293" i="20" s="1"/>
  <c r="M212" i="20"/>
  <c r="M293" i="20" s="1"/>
  <c r="L212" i="20"/>
  <c r="L293" i="20" s="1"/>
  <c r="K212" i="20"/>
  <c r="K293" i="20" s="1"/>
  <c r="J212" i="20"/>
  <c r="J293" i="20" s="1"/>
  <c r="I212" i="20"/>
  <c r="I293" i="20" s="1"/>
  <c r="H212" i="20"/>
  <c r="H293" i="20" s="1"/>
  <c r="G212" i="20"/>
  <c r="G293" i="20" s="1"/>
  <c r="F212" i="20"/>
  <c r="F293" i="20" s="1"/>
  <c r="E212" i="20"/>
  <c r="E293" i="20" s="1"/>
  <c r="D212" i="20"/>
  <c r="D293" i="20" s="1"/>
  <c r="C212" i="20"/>
  <c r="C293" i="20" s="1"/>
  <c r="B212" i="20"/>
  <c r="B293" i="20" s="1"/>
  <c r="Y201" i="20"/>
  <c r="X201" i="20"/>
  <c r="W201" i="20"/>
  <c r="V201" i="20"/>
  <c r="U201" i="20"/>
  <c r="T201" i="20"/>
  <c r="S201" i="20"/>
  <c r="R201" i="20"/>
  <c r="Q201" i="20"/>
  <c r="P201" i="20"/>
  <c r="O201" i="20"/>
  <c r="N201" i="20"/>
  <c r="M201" i="20"/>
  <c r="L201" i="20"/>
  <c r="K201" i="20"/>
  <c r="J201" i="20"/>
  <c r="I201" i="20"/>
  <c r="H201" i="20"/>
  <c r="G201" i="20"/>
  <c r="F201" i="20"/>
  <c r="E201" i="20"/>
  <c r="D201" i="20"/>
  <c r="C201" i="20"/>
  <c r="B201" i="20"/>
  <c r="Y198" i="20"/>
  <c r="X198" i="20"/>
  <c r="W198" i="20"/>
  <c r="V198" i="20"/>
  <c r="U198" i="20"/>
  <c r="T198" i="20"/>
  <c r="S198" i="20"/>
  <c r="R198" i="20"/>
  <c r="Q198" i="20"/>
  <c r="P198" i="20"/>
  <c r="O198" i="20"/>
  <c r="N198" i="20"/>
  <c r="M198" i="20"/>
  <c r="L198" i="20"/>
  <c r="K198" i="20"/>
  <c r="J198" i="20"/>
  <c r="I198" i="20"/>
  <c r="H198" i="20"/>
  <c r="G198" i="20"/>
  <c r="F198" i="20"/>
  <c r="E198" i="20"/>
  <c r="D198" i="20"/>
  <c r="C198" i="20"/>
  <c r="B198" i="20"/>
  <c r="Y186" i="20"/>
  <c r="X186" i="20"/>
  <c r="W186" i="20"/>
  <c r="V186" i="20"/>
  <c r="U186" i="20"/>
  <c r="T186" i="20"/>
  <c r="S186" i="20"/>
  <c r="R186" i="20"/>
  <c r="Q186" i="20"/>
  <c r="P186" i="20"/>
  <c r="O186" i="20"/>
  <c r="N186" i="20"/>
  <c r="M186" i="20"/>
  <c r="L186" i="20"/>
  <c r="K186" i="20"/>
  <c r="J186" i="20"/>
  <c r="I186" i="20"/>
  <c r="H186" i="20"/>
  <c r="G186" i="20"/>
  <c r="F186" i="20"/>
  <c r="E186" i="20"/>
  <c r="D186" i="20"/>
  <c r="C186" i="20"/>
  <c r="B186" i="20"/>
  <c r="Y184" i="20"/>
  <c r="X184" i="20"/>
  <c r="W184" i="20"/>
  <c r="V184" i="20"/>
  <c r="U184" i="20"/>
  <c r="T184" i="20"/>
  <c r="S184" i="20"/>
  <c r="R184" i="20"/>
  <c r="Q184" i="20"/>
  <c r="P184" i="20"/>
  <c r="O184" i="20"/>
  <c r="N184" i="20"/>
  <c r="M184" i="20"/>
  <c r="L184" i="20"/>
  <c r="K184" i="20"/>
  <c r="J184" i="20"/>
  <c r="I184" i="20"/>
  <c r="H184" i="20"/>
  <c r="G184" i="20"/>
  <c r="F184" i="20"/>
  <c r="E184" i="20"/>
  <c r="D184" i="20"/>
  <c r="C184" i="20"/>
  <c r="B184" i="20"/>
  <c r="Y181" i="20"/>
  <c r="X181" i="20"/>
  <c r="W181" i="20"/>
  <c r="V181" i="20"/>
  <c r="U181" i="20"/>
  <c r="T181" i="20"/>
  <c r="S181" i="20"/>
  <c r="R181" i="20"/>
  <c r="Q181" i="20"/>
  <c r="P181" i="20"/>
  <c r="O181" i="20"/>
  <c r="N181" i="20"/>
  <c r="M181" i="20"/>
  <c r="L181" i="20"/>
  <c r="K181" i="20"/>
  <c r="J181" i="20"/>
  <c r="I181" i="20"/>
  <c r="H181" i="20"/>
  <c r="G181" i="20"/>
  <c r="F181" i="20"/>
  <c r="E181" i="20"/>
  <c r="D181" i="20"/>
  <c r="C181" i="20"/>
  <c r="B181" i="20"/>
  <c r="Y171" i="20"/>
  <c r="X171" i="20"/>
  <c r="W171" i="20"/>
  <c r="V171" i="20"/>
  <c r="U171" i="20"/>
  <c r="T171" i="20"/>
  <c r="S171" i="20"/>
  <c r="R171" i="20"/>
  <c r="Q171" i="20"/>
  <c r="P171" i="20"/>
  <c r="O171" i="20"/>
  <c r="N171" i="20"/>
  <c r="M171" i="20"/>
  <c r="L171" i="20"/>
  <c r="K171" i="20"/>
  <c r="J171" i="20"/>
  <c r="I171" i="20"/>
  <c r="H171" i="20"/>
  <c r="G171" i="20"/>
  <c r="F171" i="20"/>
  <c r="E171" i="20"/>
  <c r="D171" i="20"/>
  <c r="C171" i="20"/>
  <c r="B171" i="20"/>
  <c r="Y169" i="20"/>
  <c r="X169" i="20"/>
  <c r="W169" i="20"/>
  <c r="V169" i="20"/>
  <c r="U169" i="20"/>
  <c r="T169" i="20"/>
  <c r="S169" i="20"/>
  <c r="R169" i="20"/>
  <c r="Q169" i="20"/>
  <c r="P169" i="20"/>
  <c r="O169" i="20"/>
  <c r="N169" i="20"/>
  <c r="M169" i="20"/>
  <c r="L169" i="20"/>
  <c r="K169" i="20"/>
  <c r="J169" i="20"/>
  <c r="I169" i="20"/>
  <c r="H169" i="20"/>
  <c r="G169" i="20"/>
  <c r="F169" i="20"/>
  <c r="E169" i="20"/>
  <c r="D169" i="20"/>
  <c r="C169" i="20"/>
  <c r="B169" i="20"/>
  <c r="Y167" i="20"/>
  <c r="X167" i="20"/>
  <c r="W167" i="20"/>
  <c r="V167" i="20"/>
  <c r="U167" i="20"/>
  <c r="T167" i="20"/>
  <c r="S167" i="20"/>
  <c r="R167" i="20"/>
  <c r="Q167" i="20"/>
  <c r="P167" i="20"/>
  <c r="O167" i="20"/>
  <c r="N167" i="20"/>
  <c r="M167" i="20"/>
  <c r="L167" i="20"/>
  <c r="K167" i="20"/>
  <c r="J167" i="20"/>
  <c r="I167" i="20"/>
  <c r="H167" i="20"/>
  <c r="G167" i="20"/>
  <c r="F167" i="20"/>
  <c r="E167" i="20"/>
  <c r="D167" i="20"/>
  <c r="C167" i="20"/>
  <c r="B167" i="20"/>
  <c r="Y152" i="20"/>
  <c r="X152" i="20"/>
  <c r="W152" i="20"/>
  <c r="V152" i="20"/>
  <c r="U152" i="20"/>
  <c r="T152" i="20"/>
  <c r="S152" i="20"/>
  <c r="R152" i="20"/>
  <c r="Q152" i="20"/>
  <c r="P152" i="20"/>
  <c r="O152" i="20"/>
  <c r="N152" i="20"/>
  <c r="M152" i="20"/>
  <c r="L152" i="20"/>
  <c r="K152" i="20"/>
  <c r="J152" i="20"/>
  <c r="I152" i="20"/>
  <c r="H152" i="20"/>
  <c r="G152" i="20"/>
  <c r="F152" i="20"/>
  <c r="E152" i="20"/>
  <c r="D152" i="20"/>
  <c r="C152" i="20"/>
  <c r="B152" i="20"/>
  <c r="Y133" i="20"/>
  <c r="X133" i="20"/>
  <c r="W133" i="20"/>
  <c r="V133" i="20"/>
  <c r="U133" i="20"/>
  <c r="T133" i="20"/>
  <c r="S133" i="20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F133" i="20"/>
  <c r="E133" i="20"/>
  <c r="D133" i="20"/>
  <c r="C133" i="20"/>
  <c r="B133" i="20"/>
  <c r="Y130" i="20"/>
  <c r="X130" i="20"/>
  <c r="W130" i="20"/>
  <c r="V130" i="20"/>
  <c r="U130" i="20"/>
  <c r="T130" i="20"/>
  <c r="S130" i="20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F130" i="20"/>
  <c r="E130" i="20"/>
  <c r="D130" i="20"/>
  <c r="C130" i="20"/>
  <c r="B130" i="20"/>
  <c r="Y123" i="20"/>
  <c r="X123" i="20"/>
  <c r="W123" i="20"/>
  <c r="V123" i="20"/>
  <c r="U123" i="20"/>
  <c r="T123" i="20"/>
  <c r="S123" i="20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F123" i="20"/>
  <c r="E123" i="20"/>
  <c r="D123" i="20"/>
  <c r="C123" i="20"/>
  <c r="B123" i="20"/>
  <c r="Y121" i="20"/>
  <c r="Y202" i="20" s="1"/>
  <c r="X121" i="20"/>
  <c r="X202" i="20" s="1"/>
  <c r="W121" i="20"/>
  <c r="W202" i="20" s="1"/>
  <c r="V121" i="20"/>
  <c r="V202" i="20" s="1"/>
  <c r="U121" i="20"/>
  <c r="U202" i="20" s="1"/>
  <c r="T121" i="20"/>
  <c r="T202" i="20" s="1"/>
  <c r="S121" i="20"/>
  <c r="S202" i="20" s="1"/>
  <c r="R121" i="20"/>
  <c r="R202" i="20" s="1"/>
  <c r="Q121" i="20"/>
  <c r="Q202" i="20" s="1"/>
  <c r="P121" i="20"/>
  <c r="P202" i="20" s="1"/>
  <c r="O121" i="20"/>
  <c r="O202" i="20" s="1"/>
  <c r="N121" i="20"/>
  <c r="N202" i="20" s="1"/>
  <c r="M121" i="20"/>
  <c r="M202" i="20" s="1"/>
  <c r="L121" i="20"/>
  <c r="L202" i="20" s="1"/>
  <c r="K121" i="20"/>
  <c r="K202" i="20" s="1"/>
  <c r="J121" i="20"/>
  <c r="J202" i="20" s="1"/>
  <c r="I121" i="20"/>
  <c r="I202" i="20" s="1"/>
  <c r="H121" i="20"/>
  <c r="H202" i="20" s="1"/>
  <c r="G121" i="20"/>
  <c r="G202" i="20" s="1"/>
  <c r="F121" i="20"/>
  <c r="F202" i="20" s="1"/>
  <c r="E121" i="20"/>
  <c r="E202" i="20" s="1"/>
  <c r="D121" i="20"/>
  <c r="D202" i="20" s="1"/>
  <c r="C121" i="20"/>
  <c r="C202" i="20" s="1"/>
  <c r="B121" i="20"/>
  <c r="B202" i="20" s="1"/>
  <c r="K111" i="20"/>
  <c r="H111" i="20"/>
  <c r="K110" i="20"/>
  <c r="J110" i="20"/>
  <c r="I110" i="20"/>
  <c r="H110" i="20"/>
  <c r="K107" i="20"/>
  <c r="J107" i="20"/>
  <c r="I107" i="20"/>
  <c r="H107" i="20"/>
  <c r="K95" i="20"/>
  <c r="J95" i="20"/>
  <c r="I95" i="20"/>
  <c r="H95" i="20"/>
  <c r="K93" i="20"/>
  <c r="J93" i="20"/>
  <c r="I93" i="20"/>
  <c r="H93" i="20"/>
  <c r="K90" i="20"/>
  <c r="J90" i="20"/>
  <c r="I90" i="20"/>
  <c r="H90" i="20"/>
  <c r="K80" i="20"/>
  <c r="J80" i="20"/>
  <c r="I80" i="20"/>
  <c r="H80" i="20"/>
  <c r="K78" i="20"/>
  <c r="J78" i="20"/>
  <c r="I78" i="20"/>
  <c r="H78" i="20"/>
  <c r="K76" i="20"/>
  <c r="J76" i="20"/>
  <c r="I76" i="20"/>
  <c r="H76" i="20"/>
  <c r="K61" i="20"/>
  <c r="J61" i="20"/>
  <c r="I61" i="20"/>
  <c r="H61" i="20"/>
  <c r="K42" i="20"/>
  <c r="J42" i="20"/>
  <c r="I42" i="20"/>
  <c r="H42" i="20"/>
  <c r="K39" i="20"/>
  <c r="J39" i="20"/>
  <c r="I39" i="20"/>
  <c r="H39" i="20"/>
  <c r="K32" i="20"/>
  <c r="J32" i="20"/>
  <c r="I32" i="20"/>
  <c r="H32" i="20"/>
  <c r="K30" i="20"/>
  <c r="J30" i="20"/>
  <c r="J111" i="20" s="1"/>
  <c r="I30" i="20"/>
  <c r="I111" i="20" s="1"/>
  <c r="H30" i="20"/>
  <c r="G21" i="20"/>
  <c r="F21" i="20"/>
  <c r="E21" i="20"/>
  <c r="D21" i="20"/>
  <c r="I39" i="19"/>
  <c r="H39" i="19"/>
  <c r="G39" i="19"/>
  <c r="F21" i="19"/>
  <c r="E21" i="19"/>
  <c r="D21" i="19"/>
  <c r="F21" i="18"/>
  <c r="E21" i="18"/>
  <c r="D21" i="18"/>
  <c r="F46" i="17"/>
  <c r="E46" i="17"/>
  <c r="D46" i="17"/>
  <c r="F21" i="17"/>
  <c r="E21" i="17"/>
  <c r="D21" i="17"/>
  <c r="J193" i="16"/>
  <c r="J141" i="16"/>
  <c r="J89" i="16"/>
  <c r="F35" i="16"/>
  <c r="E35" i="16"/>
  <c r="D35" i="16"/>
  <c r="F21" i="16"/>
  <c r="E21" i="16"/>
  <c r="D21" i="16"/>
  <c r="F17" i="14"/>
  <c r="E17" i="14"/>
  <c r="D17" i="14"/>
  <c r="F31" i="13"/>
  <c r="E31" i="13"/>
  <c r="D31" i="13"/>
  <c r="F21" i="13"/>
  <c r="E21" i="13"/>
  <c r="D21" i="13"/>
  <c r="F29" i="12"/>
  <c r="E29" i="12"/>
  <c r="D29" i="12"/>
  <c r="F20" i="12"/>
  <c r="E20" i="12"/>
  <c r="D20" i="12"/>
  <c r="F29" i="11"/>
  <c r="E29" i="11"/>
  <c r="D29" i="11"/>
  <c r="F20" i="11"/>
  <c r="E20" i="11"/>
  <c r="D20" i="11"/>
  <c r="F31" i="10"/>
  <c r="E31" i="10"/>
  <c r="D31" i="10"/>
  <c r="F21" i="10"/>
  <c r="E21" i="10"/>
  <c r="D21" i="10"/>
  <c r="F31" i="9"/>
  <c r="E31" i="9"/>
  <c r="D31" i="9"/>
  <c r="F21" i="9"/>
  <c r="E21" i="9"/>
  <c r="D21" i="9"/>
  <c r="F30" i="8"/>
  <c r="E30" i="8"/>
  <c r="D30" i="8"/>
  <c r="F21" i="8"/>
  <c r="E21" i="8"/>
  <c r="D21" i="8"/>
  <c r="F36" i="7"/>
  <c r="E36" i="7"/>
  <c r="D36" i="7"/>
  <c r="F21" i="7"/>
  <c r="E21" i="7"/>
  <c r="D21" i="7"/>
  <c r="F34" i="6"/>
  <c r="E34" i="6"/>
  <c r="D34" i="6"/>
  <c r="F21" i="6"/>
  <c r="E21" i="6"/>
  <c r="D21" i="6"/>
  <c r="M57" i="5"/>
  <c r="L57" i="5"/>
  <c r="K57" i="5"/>
  <c r="F41" i="5"/>
  <c r="E41" i="5"/>
  <c r="D41" i="5"/>
  <c r="F21" i="5"/>
  <c r="E21" i="5"/>
  <c r="D21" i="5"/>
  <c r="F37" i="4"/>
  <c r="E37" i="4"/>
  <c r="D37" i="4"/>
  <c r="F21" i="4"/>
  <c r="E21" i="4"/>
  <c r="D21" i="4"/>
</calcChain>
</file>

<file path=xl/sharedStrings.xml><?xml version="1.0" encoding="utf-8"?>
<sst xmlns="http://schemas.openxmlformats.org/spreadsheetml/2006/main" count="9831" uniqueCount="1472">
  <si>
    <t>Подписано. Заверено ЭП.</t>
  </si>
  <si>
    <t>УТВЕРЖДАЮ</t>
  </si>
  <si>
    <t>ФИО: Сорокина В.Г.</t>
  </si>
  <si>
    <t>Директор ОГБПОУ Кохомского индустриального колледжа</t>
  </si>
  <si>
    <t>Должность: Директор ОГБПОУ Кохомского индустриального колледжа</t>
  </si>
  <si>
    <t>(наименование должностного лица)</t>
  </si>
  <si>
    <t>Действует c 16.07.2025 14:04:14 по: 09.10.2026 14:04:14</t>
  </si>
  <si>
    <t>Серийный номер: E93D825BCC5D6B465E2341360745F821C99411F3</t>
  </si>
  <si>
    <t>(наименование органа - учредителя (учреждения)</t>
  </si>
  <si>
    <t>Издатель: Федеральное казначейство</t>
  </si>
  <si>
    <t>Сорокина В.Г.</t>
  </si>
  <si>
    <t>(подпись)</t>
  </si>
  <si>
    <t>(расшифровка подписи)</t>
  </si>
  <si>
    <t>"30" декабря 2025 г.</t>
  </si>
  <si>
    <t>(дата утверждения)</t>
  </si>
  <si>
    <t>План финансово-хозяйственной деятельности</t>
  </si>
  <si>
    <t>ОГБПОУ КОХОМСКИЙ ИНДУСТРИАЛЬНЫЙ КОЛЛЕДЖ на 2026 год и плановый период 2027-2028 годов</t>
  </si>
  <si>
    <t>КОДЫ</t>
  </si>
  <si>
    <t>Дата</t>
  </si>
  <si>
    <t>30.12.2025</t>
  </si>
  <si>
    <t>по Сводному реестру</t>
  </si>
  <si>
    <t>242У5397</t>
  </si>
  <si>
    <t>Учреждение</t>
  </si>
  <si>
    <t>областное государственное бюджетное профессиональное образовательное учреждение Кохомский индустриальный колледж</t>
  </si>
  <si>
    <t>ИНН/КПП</t>
  </si>
  <si>
    <t>3711001656/373201001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</si>
  <si>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</si>
  <si>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</si>
  <si>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</si>
  <si>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0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</si>
  <si>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</si>
  <si>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</si>
  <si>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</si>
  <si>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</si>
  <si>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</si>
  <si>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</si>
  <si>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</si>
  <si>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</si>
  <si>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</si>
  <si>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</si>
  <si>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</si>
  <si>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</si>
  <si>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</si>
  <si>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</si>
  <si>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</si>
  <si>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</si>
  <si>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</si>
  <si>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</si>
  <si>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</si>
  <si>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</si>
  <si>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</si>
  <si>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</si>
  <si>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</si>
  <si>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</si>
  <si>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</si>
  <si>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</si>
  <si>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</si>
  <si>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</si>
  <si>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</si>
  <si>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</si>
  <si>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</si>
  <si>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</si>
  <si>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</si>
  <si>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</si>
  <si>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</si>
  <si>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</si>
  <si>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</si>
  <si>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</si>
  <si>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</si>
  <si>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</si>
  <si>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</si>
  <si>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</si>
  <si>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</si>
  <si>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</si>
  <si>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</si>
  <si>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</si>
  <si>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</si>
  <si>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</si>
  <si>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</si>
  <si>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</si>
  <si>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</si>
  <si>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</si>
  <si>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</si>
  <si>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</si>
  <si>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</si>
  <si>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</si>
  <si>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</si>
  <si>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</si>
  <si>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</si>
  <si>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</si>
  <si>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</si>
  <si>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</si>
  <si>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</si>
  <si>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</si>
  <si>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</si>
  <si>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</si>
  <si>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</si>
  <si>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</si>
  <si>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</si>
  <si>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</si>
  <si>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</si>
  <si>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</si>
  <si>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</si>
  <si>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</si>
  <si>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</si>
  <si>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</si>
  <si>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</si>
  <si>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</si>
  <si>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</si>
  <si>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</si>
  <si>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</si>
  <si>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</si>
  <si>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</si>
  <si>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</si>
  <si>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</si>
  <si>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</si>
  <si>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</si>
  <si>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</si>
  <si>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</si>
  <si>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</si>
  <si>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</si>
  <si>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</si>
  <si>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</si>
  <si>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</si>
  <si>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</si>
  <si>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</si>
  <si>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</si>
  <si>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</si>
  <si>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</si>
  <si>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</si>
  <si>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</si>
  <si>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</si>
  <si>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</si>
  <si>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</si>
  <si>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</si>
  <si>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</si>
  <si>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</si>
  <si>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</si>
  <si>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</si>
  <si>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</si>
  <si>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</si>
  <si>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</si>
  <si>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</si>
  <si>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</si>
  <si>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</si>
  <si>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</si>
  <si>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</si>
  <si>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</si>
  <si>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</si>
  <si>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</si>
  <si>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</si>
  <si>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</si>
  <si>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</si>
  <si>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</si>
  <si>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</si>
  <si>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</si>
  <si>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</si>
  <si>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</si>
  <si>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</si>
  <si>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</si>
  <si>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</si>
  <si>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</si>
  <si>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</si>
  <si>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</si>
  <si>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</si>
  <si>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</si>
  <si>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</si>
  <si>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</si>
  <si>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</si>
  <si>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</si>
  <si>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</si>
  <si>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</si>
  <si>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</si>
  <si>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</si>
  <si>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</si>
  <si>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</si>
  <si>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</si>
  <si>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</si>
  <si>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</si>
  <si>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</si>
  <si>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</si>
  <si>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</si>
  <si>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</si>
  <si>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</si>
  <si>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</si>
  <si>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</si>
  <si>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</si>
  <si>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</si>
  <si>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</si>
  <si>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</si>
  <si>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</si>
  <si>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</si>
  <si>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</si>
  <si>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</si>
  <si>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</si>
  <si>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</si>
  <si>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</si>
  <si>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</si>
  <si>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</si>
  <si>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</si>
  <si>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</si>
  <si>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</si>
  <si>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</si>
  <si>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</si>
  <si>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</si>
  <si>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</si>
  <si>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</si>
  <si>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</si>
  <si>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</si>
  <si>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</si>
  <si>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</si>
  <si>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</si>
  <si>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</si>
  <si>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</si>
  <si>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</si>
  <si>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</si>
  <si>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</si>
  <si>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</si>
  <si>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</si>
  <si>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</si>
  <si>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</si>
  <si>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</si>
  <si>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</si>
  <si>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</si>
  <si>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</si>
  <si>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</si>
  <si>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</si>
  <si>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</si>
  <si>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</si>
  <si>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</si>
  <si>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</si>
  <si>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</si>
  <si>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</si>
  <si>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</si>
  <si>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</si>
  <si>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</si>
  <si>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</si>
  <si>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</si>
  <si>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</si>
  <si>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</si>
  <si>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</si>
  <si>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</si>
  <si>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</si>
  <si>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</si>
  <si>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</si>
  <si>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</si>
  <si>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</si>
  <si>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</si>
  <si>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</si>
  <si>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</si>
  <si>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</si>
  <si>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</si>
  <si>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</si>
  <si>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</si>
  <si>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</si>
  <si>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</si>
  <si>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</si>
  <si>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</si>
  <si>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</si>
  <si>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</si>
  <si>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</si>
  <si>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</si>
  <si>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</si>
  <si>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</si>
  <si>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</si>
  <si>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</si>
  <si>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</si>
  <si>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</si>
  <si>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Сорокина Валентина Геннадьевна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</si>
  <si>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</si>
  <si>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</si>
  <si>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</si>
  <si>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</si>
  <si>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</si>
  <si>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</si>
  <si>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</si>
  <si>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</si>
  <si>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</si>
  <si>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</si>
  <si>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</si>
  <si>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</si>
  <si>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</si>
  <si>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</si>
  <si>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</si>
  <si>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</si>
  <si>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</si>
  <si>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</si>
  <si>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</si>
  <si>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</si>
  <si>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</si>
  <si>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</si>
  <si>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</si>
  <si>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</si>
  <si>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</si>
  <si>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</si>
  <si>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</si>
  <si>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</si>
  <si>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</si>
  <si>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</si>
  <si>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</si>
  <si>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</si>
  <si>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</si>
  <si>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</si>
  <si>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</si>
  <si>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</si>
  <si>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</si>
  <si>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</si>
  <si>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</si>
  <si>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</si>
  <si>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</si>
  <si>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</si>
  <si>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</si>
  <si>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</si>
  <si>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</si>
  <si>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</si>
  <si>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</si>
  <si>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</si>
  <si>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</si>
  <si>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</si>
  <si>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</si>
  <si>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</si>
  <si>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</si>
  <si>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</si>
  <si>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</si>
  <si>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</si>
  <si>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</si>
  <si>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</si>
  <si>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</si>
  <si>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</si>
  <si>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</si>
  <si>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</si>
  <si>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</si>
  <si>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</si>
  <si>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</si>
  <si>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</si>
  <si>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</si>
  <si>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</si>
  <si>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</si>
  <si>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</si>
  <si>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</si>
  <si>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</si>
  <si>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</si>
  <si>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</si>
  <si>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</si>
  <si>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</si>
  <si>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</si>
  <si>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</si>
  <si>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</si>
  <si>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</si>
  <si>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</si>
  <si>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</si>
  <si>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</si>
  <si>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</si>
  <si>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</si>
  <si>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Федорова Н.В.</t>
  </si>
  <si>
    <t>+7</t>
  </si>
  <si>
    <t>(фамилия, инициалы)</t>
  </si>
  <si>
    <t>(телефон)</t>
  </si>
  <si>
    <t>Обоснования (расчеты) плановых показателей по поступлениям от приносящей доход деятельности в части доходов от собственности
 на 2026 год и на плановый период 2027 и 2028 годов.</t>
  </si>
  <si>
    <t>от «__» __________________ 20__г.</t>
  </si>
  <si>
    <t>ИНН</t>
  </si>
  <si>
    <t>3711001656</t>
  </si>
  <si>
    <t>КПП</t>
  </si>
  <si>
    <t>373201001</t>
  </si>
  <si>
    <t>Вид документа</t>
  </si>
  <si>
    <t>руб</t>
  </si>
  <si>
    <t>1. Расчет объема поступлений доходов от собственности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</si>
  <si>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</si>
  <si>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</si>
  <si>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</si>
  <si>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2</t>
  </si>
  <si>
    <t>3</t>
  </si>
  <si>
    <t>4</t>
  </si>
  <si>
    <t>5</t>
  </si>
  <si>
    <t>6</t>
  </si>
  <si>
    <t>Дебиторская задолженность на начало года</t>
  </si>
  <si>
    <t>0100</t>
  </si>
  <si>
    <t>Кредиторская задолженность на начало года</t>
  </si>
  <si>
    <t>0200</t>
  </si>
  <si>
    <t>Доходы от собственности</t>
  </si>
  <si>
    <t>0300</t>
  </si>
  <si>
    <t>Дебиторская задолженность на конец года</t>
  </si>
  <si>
    <t>0400</t>
  </si>
  <si>
    <t>Кредиторская задолженность на конец года</t>
  </si>
  <si>
    <t>0500</t>
  </si>
  <si>
    <t>Итого планируемых поступлений доходов от собственности (стр. 0300 + стр. 0100 - стр. 0200 - стр. 0400 + стр. 0500)</t>
  </si>
  <si>
    <t>9000</t>
  </si>
  <si>
    <t>2. Расчет доходов от собственности</t>
  </si>
  <si>
    <t>Доходы в виде арендной либо иной платы за передачу в возмездное пользование государственного имущества</t>
  </si>
  <si>
    <t>Плата по соглашениям об установлении сервитута</t>
  </si>
  <si>
    <t>Проценты по депозитам автономных учреждений в кредитных организациях</t>
  </si>
  <si>
    <t>Проценты по остаткам средств на счетах автономных учреждений в кредитных организациях</t>
  </si>
  <si>
    <t>Проценты, полученные от предоставления займов</t>
  </si>
  <si>
    <t>Проценты по иным финансовым инструментам</t>
  </si>
  <si>
    <t>0600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</si>
  <si>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</si>
  <si>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0700</t>
  </si>
  <si>
    <t>Доходы от распоряжения правами на результаты интеллектуальной деятельности и средствами индивидуализации</t>
  </si>
  <si>
    <t>0800</t>
  </si>
  <si>
    <t>Прочие доходы от использования имущества, находящегося в оперативном управлении бюджетных и автономных учреждений</t>
  </si>
  <si>
    <t>0900</t>
  </si>
  <si>
    <t>2.1.  Расчет доходов в виде арендной либо иной платы за передачу в возмездное пользование государственного имущества</t>
  </si>
  <si>
    <t>Наименование объекта</t>
  </si>
  <si>
    <t>Плата (тариф) арендной платы за единицу площади (объект)</t>
  </si>
  <si>
    <t>Планируемый объем предоставления имущества в аренду (в натуральных показателях)</t>
  </si>
  <si>
    <t>7</t>
  </si>
  <si>
    <t>8</t>
  </si>
  <si>
    <t>9</t>
  </si>
  <si>
    <t>10</t>
  </si>
  <si>
    <t>11</t>
  </si>
  <si>
    <t>12</t>
  </si>
  <si>
    <t>13</t>
  </si>
  <si>
    <t>14</t>
  </si>
  <si>
    <t>2.2. Расчет доходов в виде платы по соглашениям об установлении сервитута</t>
  </si>
  <si>
    <t>Плата за сервитут за единицу площади (объект)</t>
  </si>
  <si>
    <t>Планируемый объем имущества предоставленного в пользование по соглашению о сервитуте (в натуральных показателях)</t>
  </si>
  <si>
    <t>2.3. Расчет доходов в виде процентов по депозитам автономных учреждений в кредитных организациях</t>
  </si>
  <si>
    <t>объем средств, на которые начисляются проценты</t>
  </si>
  <si>
    <t>ставка размещения, %</t>
  </si>
  <si>
    <t>количество дней</t>
  </si>
  <si>
    <t>сумма доходов, %</t>
  </si>
  <si>
    <t>2.4. Расчет доходов в виде процентов по остаткам средств на счетах автономных учреждений в кредитных организациях</t>
  </si>
  <si>
    <t>2.5. Расчет доходов в виде процентов, полученных от предоставления займов</t>
  </si>
  <si>
    <t>ставка по займам, %</t>
  </si>
  <si>
    <t>2.6. Расчет доходов в виде процентов по иным финансовым инструментам</t>
  </si>
  <si>
    <t>среднегодовой объем средств, на которые начисляются проценты</t>
  </si>
  <si>
    <t>2.7. Расчет доходов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</si>
  <si>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Наименование организации</t>
  </si>
  <si>
    <t>Размер прибыли на акцию (долю участия)</t>
  </si>
  <si>
    <t>Количество акций (размер участия, доля)</t>
  </si>
  <si>
    <t>2.8. Расчет доходов от распоряжения правами на результаты интеллектуальной деятельности и средствами индивидуализации</t>
  </si>
  <si>
    <t>Плата за 1 объект</t>
  </si>
  <si>
    <t>Планируемый объем предоставления прав на использование объектов</t>
  </si>
  <si>
    <t>2.9. Расчет прочих доходов от использования имущества, находящегося в оперативном управлении бюджетных и автономных учреждений</t>
  </si>
  <si>
    <t>Плата (тариф) за единицу (объект)</t>
  </si>
  <si>
    <t>Планируемый объем предоставления прав на использование объектов собственности</t>
  </si>
  <si>
    <t>3.  Справочно:  соотношение плановых показателей поступлений и поступлений, полученных в предшествующих отчетных периодах</t>
  </si>
  <si>
    <t>Значения показателей исполнения Плана по доходам за финансовые годы, предшествующие текущему</t>
  </si>
  <si>
    <t>Изменение (увеличение, уменьшение) плановых показателей по доходам по отношению к отчетному финансовому году</t>
  </si>
  <si>
    <t>за 2025 год (отчетный финансовый год)</t>
  </si>
  <si>
    <t>за 2026 год (отчетный финансовый год)</t>
  </si>
  <si>
    <t>за 2027 год (отчетный финансовый год)</t>
  </si>
  <si>
    <t>за 2028 год (отчетный финансовый год)</t>
  </si>
  <si>
    <t>доход, руб</t>
  </si>
  <si>
    <t>изменение (в абсолютных величинах)</t>
  </si>
  <si>
    <t>в процентах</t>
  </si>
  <si>
    <t>15</t>
  </si>
  <si>
    <t>16</t>
  </si>
  <si>
    <t>17</t>
  </si>
  <si>
    <t>18</t>
  </si>
  <si>
    <t>19</t>
  </si>
  <si>
    <t>20</t>
  </si>
  <si>
    <t>x</t>
  </si>
  <si>
    <t>1. Расчет объема поступлений доходов от оказания платных услуг (работ), компенсаций затрат учреждений</t>
  </si>
  <si>
    <t>Доходы  от оказания услуг, выполнения работ, компенсации затрат учреждения</t>
  </si>
  <si>
    <t>Итого планируемых поступлений доходов от оказания услуг, компенсации затрат учреждения (стр. 0300 + стр. 0100 - стр. 0200 - стр. 0400 + стр. 0500)</t>
  </si>
  <si>
    <t>2. Расчет доходов от оказания услуг, выполнения работ, компенсации затрат учреждения в части приносящей доход деятельности</t>
  </si>
  <si>
    <t>Субсидии на финансовое обеспечение выполнения государственного задания за счет средств областного бюджета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</si>
  <si>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</si>
  <si>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приносящей доход деятельности, компенсаций затрат, всего</t>
  </si>
  <si>
    <t>в том числе: доход в виде платы за оказание услуг (выполнение работ) в рамках установленного государственного задания</t>
  </si>
  <si>
    <t>0310</t>
  </si>
  <si>
    <t>доход от оказания услуг, выполнения работ, реализации готовой продукции сверх установленного государственного задания</t>
  </si>
  <si>
    <t>0320</t>
  </si>
  <si>
    <t>доход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</si>
  <si>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0330</t>
  </si>
  <si>
    <t>доход от оказания услуг в рамках обязательного медицинского страхования</t>
  </si>
  <si>
    <t>0340</t>
  </si>
  <si>
    <t>доход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</si>
  <si>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0350</t>
  </si>
  <si>
    <t>возмещение расходов по решению судов (возмещения судебных издержек)</t>
  </si>
  <si>
    <t>0360</t>
  </si>
  <si>
    <t>прочие поступления от компенсации затрат бюджетных и автономных учреждений</t>
  </si>
  <si>
    <t>0370</t>
  </si>
  <si>
    <t>возмещение расходов, понесенных в связи с эксплуатацией имущества, находящегося в оперативном управлении</t>
  </si>
  <si>
    <t>0380</t>
  </si>
  <si>
    <t>плата за предоставление информации из государственных источников (реестров)</t>
  </si>
  <si>
    <t>0390</t>
  </si>
  <si>
    <t>прочие доходы от оказания услуг, выполнения работ, компенсации затрат учреждения</t>
  </si>
  <si>
    <t>Итого</t>
  </si>
  <si>
    <t>2.1. Расчет доходов от приносящей доход деятельности</t>
  </si>
  <si>
    <t>2.1.1. Расчет доходов в виде платы за оказание услуг (выполнение работ) в рамках установленного государственного задания</t>
  </si>
  <si>
    <t>Наименование услуги (работы)</t>
  </si>
  <si>
    <t>Плата (тариф) за единицу услуги (работы)</t>
  </si>
  <si>
    <t>Планируемый объем оказания услуг (выполнения работ)</t>
  </si>
  <si>
    <t>Сумма планируемых поступлений</t>
  </si>
  <si>
    <t>2.1.2. Расчет доходов от оказания услуг, выполнения работ, реализации готовой продукции сверх установленного государственного задания</t>
  </si>
  <si>
    <t>Доходы от оказания платных услуг</t>
  </si>
  <si>
    <t>2.1.3. Расчет доходов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</si>
  <si>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Планируемый объем объектов, предоставляемых в пользование</t>
  </si>
  <si>
    <t>2.1.4. Расчет доходов от оказания услуг в рамках обязательного медицинского страхования</t>
  </si>
  <si>
    <t>2.1.5. Расчет доходов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</si>
  <si>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2.1.6. Расчет поступлений от возмещения расходов по решению судов (возмещения судебных издержек)</t>
  </si>
  <si>
    <t>2.1.7. Расчет прочих поступлений от компенсации затрат бюджетных и автономных учреждений</t>
  </si>
  <si>
    <t>2.1.8. Расчет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</si>
  <si>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2.1.9. Расчет платы за предоставление информации из государственных источников (реестров)</t>
  </si>
  <si>
    <t>2.1.10. Расчет прочих доходов от оказания услуг, выполнения работ, компенсации затрат учреждения</t>
  </si>
  <si>
    <t>Обоснования (расчеты) плановых показателей по поступлениям от штрафов, пеней, неустойки, возмещения ущерба
 на 2026 год и на плановый период 2027 и 2028 годов.</t>
  </si>
  <si>
    <t>1. Расчет объема поступлений  доходов от штрафов, пеней, иных сумм принудительного изъятия</t>
  </si>
  <si>
    <t>Доходы от штрафов, пеней, неустойки, возмещения ущерба</t>
  </si>
  <si>
    <t>2. Расчет доходов от штрафов, пеней, неустойки, возмещения ущерба</t>
  </si>
  <si>
    <t>Неустойка (пени)  в случаях ненадлежащего исполнения поставщиком (подрядчиком, исполнителем) обязательств, предусмотренных договором (контрактом), в том числе в случае просрочки исполнения обязательств, предусмотренных договором</t>
  </si>
  <si>
    <t>Удержание задатков и залогов, поступивших в обеспечение заявок на участие в конкурсе (аукционе), а также в обеспечение исполнения контрактов (договоров) в соответствии с законодательством Российской Федерации</t>
  </si>
  <si>
    <t>Пени, штрафы за нарушение долговых обязательств</t>
  </si>
  <si>
    <t>Возмещение ущерба при возникновении  страховых случаев</t>
  </si>
  <si>
    <t>Возмещение ущерба имуществу (за исключением страховых возмещений)</t>
  </si>
  <si>
    <t>Прочие поступления в виде принудительного изъятия</t>
  </si>
  <si>
    <t>2.1. Расчет неустойки (пени) в случаях ненадлежащего исполнения поставщиком (подрядчиком, исполнителем) обязательств, предусмотренных договором (контрактом)</t>
  </si>
  <si>
    <t>средняя сумма одного возмещения</t>
  </si>
  <si>
    <t>прогнозируемое количество случаев поступления возмещения ущерба, ед</t>
  </si>
  <si>
    <t>сумма</t>
  </si>
  <si>
    <t>2.2. Расчет удержания задатков и залогов, поступивших в обеспечение заявок на участие в конкурсе (аукционе), а также в обеспечение исполнения контрактов (договоров)</t>
  </si>
  <si>
    <t>2.3. Расчет пени, штрафов за нарушение долговых обязательств</t>
  </si>
  <si>
    <t>2.4. Расчет возмещения ущерба при возникновении страховых случаев</t>
  </si>
  <si>
    <t>2.5. Расчет возмещения ущерба имуществу (за исключением страховых возмещений)</t>
  </si>
  <si>
    <t>2.6. Расчет прочих поступлений в виде принудительного изъятия</t>
  </si>
  <si>
    <t>Обоснования (расчеты) плановых показателей безвозмездных денежных поступлений 
 на 2026 год и на плановый период 2027 и 2028 годов.</t>
  </si>
  <si>
    <t>1. Расчет объема безвозмездных денежных поступлений</t>
  </si>
  <si>
    <t>Доходы от безвозмездных денежных поступлений</t>
  </si>
  <si>
    <t>Итого планируемых поступлений доходов от оказания услуг,компенсации затрат учреждения (стр. 0300 + стр. 0100 - стр. 0200 - стр. 0400 + стр. 0500)</t>
  </si>
  <si>
    <t>2. Расчет доходов от безвозмездных денежных поступлений</t>
  </si>
  <si>
    <t>Целевые субсидии (субсидии, предоставляемые в соответствии с абзацем вторым пункта 1 статьи 78.1 Бюджетного кодекса Российской Федерации)</t>
  </si>
  <si>
    <t>Субсидии на осуществление капитальных вложений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</si>
  <si>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</si>
  <si>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</si>
  <si>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</si>
  <si>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пожертвования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</si>
  <si>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</si>
  <si>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прочие безвозмездные поступления</t>
  </si>
  <si>
    <t>Всего</t>
  </si>
  <si>
    <t>2.1. Расчет поступлений грантов в форме субсидий из федерального бюджета</t>
  </si>
  <si>
    <t>2.2. Расчет поступлений грантов в форме субсидий из бюджетов субъектов Российской Федерации и местных бюджетов</t>
  </si>
  <si>
    <t>2.3. Расчет поступлений в форме грантов, предоставляемых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</si>
  <si>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2.4. Расчет пожертвований</t>
  </si>
  <si>
    <t>2.5. Расчет поступлений в виде трансфертов, предоставляемых наднациональными организациями и правительствами иностранных государств, международными финансовыми организациями</t>
  </si>
  <si>
    <t>2.6. Расчет прочих безвозмездных поступлений</t>
  </si>
  <si>
    <t>Обоснования (расчеты) плановых показателей по поступлениям от прочих доходов 
 на 2026 год и на плановый период 2027 и 2028 годов.</t>
  </si>
  <si>
    <t>1. Расчет объема поступлений от прочих доходов</t>
  </si>
  <si>
    <t>Прочие доходы</t>
  </si>
  <si>
    <t>2. Расчет прочих доходов</t>
  </si>
  <si>
    <t>Доход от непериодических выплат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</si>
  <si>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2.1. Расчет плановых поступлений в виде непериодических выплат,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</si>
  <si>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2.2. Расчет плановых поступлений в виде прочих доходов</t>
  </si>
  <si>
    <t>Обоснования (расчеты) плановых показателей по уплате налогов, объектом налогообложения для которых являются доходы (прибыль) учреждения
 на 2026 год и на плановый период 2027 и 2028 годов.</t>
  </si>
  <si>
    <t>1. Расчет выплат на уплату налогов, объектом налогообложения для которых являются доходы (прибыль) учреждения</t>
  </si>
  <si>
    <t>Налоги, объектом налогообложения для которых являются доходы (прибыль) учреждения</t>
  </si>
  <si>
    <t>Итого планируемых выплат на уплату налогов, объектом налогообложения для которых являются доходы (прибыль) учреждения (стр. 0300 + стр. 0100 - стр. 0200 - стр. 0400 + стр. 0500)</t>
  </si>
  <si>
    <t>2. Расчет налогов, объектом налогообложения для которых являются доходы (прибыль) учреждения</t>
  </si>
  <si>
    <t>Налог на прибыль</t>
  </si>
  <si>
    <t>Налог на добавленную стоимость</t>
  </si>
  <si>
    <t>Прочие налоги, уменьшающие доход, всего</t>
  </si>
  <si>
    <t>Обоснования (расчеты) плановых показателей по поступлениям от выбытия основных средств
 на 2026 год и на плановый период 2027 и 2028 годов.</t>
  </si>
  <si>
    <t>1. Расчет объема поступлений от выбытия основных средств</t>
  </si>
  <si>
    <t>Доходы от выбытия основных средств</t>
  </si>
  <si>
    <t>Итого планируемых поступлений от реализации основных средств (стр. 0300 + стр. 0100 - стр. 0200 - стр. 0400 + стр. 0500)</t>
  </si>
  <si>
    <t>2. Расчет доходов от выбытия основных средств</t>
  </si>
  <si>
    <t>Доходы от реализации основных средств</t>
  </si>
  <si>
    <t>Доходы от возмещения ущерба, выявленного в связи с недостачей основных средств</t>
  </si>
  <si>
    <t>Иные доходы от выбытия основных средств</t>
  </si>
  <si>
    <t>2.1. Расчет доходов от реализации основных средств</t>
  </si>
  <si>
    <t>Наименование единицы измерения</t>
  </si>
  <si>
    <t>цена, руб/ед</t>
  </si>
  <si>
    <t>количество</t>
  </si>
  <si>
    <t>2.2. Расчет доходов от возмещения ущерба, выявленного в связи с недостачей основных средств</t>
  </si>
  <si>
    <t>2.3. Расчет иных доходов от выбытия основных средств</t>
  </si>
  <si>
    <t>Обоснования (расчеты) плановых показателей по поступлениям от выбытия нематериальных активов
 на 2026 год и на плановый период 2027 и 2028 годов.</t>
  </si>
  <si>
    <t>1. Расчет объема поступлений от от выбытия нематериальных активов</t>
  </si>
  <si>
    <t>Доходы от выбытия нематериальных активов</t>
  </si>
  <si>
    <t>Итого планируемых поступлений от выбытия нематериальных активов (стр. 0300 + стр. 0100 - стр. 0200 - стр. 0400 + стр. 0500)</t>
  </si>
  <si>
    <t>2. Расчет доходов от выбытия нематериальных активов</t>
  </si>
  <si>
    <t>Доходы от реализации нематериальных активов</t>
  </si>
  <si>
    <t>Доходы от возмещения ущерба, выявленного в связи с недостачей нематериальных активов</t>
  </si>
  <si>
    <t>2.1. Расчет доходов от реализации нематериальных активов</t>
  </si>
  <si>
    <t>2.2. Расчет доходов от возмещения ущерба, выявленного в связи с недостачей нематериальных активов</t>
  </si>
  <si>
    <t>Обоснования (расчеты) плановых показателей по поступлениям от выбытия непроизведенных активов
 на 2026 год и на плановый период 2027 и 2028 годов.</t>
  </si>
  <si>
    <t>1. Расчет объема поступлений от выбытия непроизведенных активов</t>
  </si>
  <si>
    <t>Доходы от выбытия непроизведенных активов</t>
  </si>
  <si>
    <t>Итого планируемых поступлений  от выбытия непроизведенных активов (стр. 0300 + стр. 0100 - стр. 0200 - стр. 0400 + стр. 0500)</t>
  </si>
  <si>
    <t>2. Расчет доходов от выбытия непроизведенных активов</t>
  </si>
  <si>
    <t>Доходы от реализации непроизведенных активов</t>
  </si>
  <si>
    <t>Доходы от возмещения ущерба, выявленного в связи с недостачей непроизеденных активов</t>
  </si>
  <si>
    <t>2.1. Расчет доходов от реализации непроизведенных  активов</t>
  </si>
  <si>
    <t>2.2. Расчет доходов от возмещения ущерба, выявленного в связи с недостачей непроизведенных активов</t>
  </si>
  <si>
    <t>Обоснования (расчеты) плановых показателей по поступлениям от выбытия материальных запасов
 на 2026 год и на плановый период 2027 и 2028 годов.</t>
  </si>
  <si>
    <t>1. Расчет объема поступлений от выбытия материальных запасов</t>
  </si>
  <si>
    <t>Доходы от выбытия материальных запасов</t>
  </si>
  <si>
    <t>Итого планируемых поступлений  от выбытия материальных запасов (стр. 0300 + стр. 0100 - стр. 0200 - стр. 0400 + стр. 0500)</t>
  </si>
  <si>
    <t>2. Расчет доходов от выбытия материальных запасов</t>
  </si>
  <si>
    <t>Доходы от реализации материальных запасов</t>
  </si>
  <si>
    <t>Доходы от возмещения ущерба, выявленного в связи с недостачей материальных запасов</t>
  </si>
  <si>
    <t>Иные доходы от выбытия материальных запасов</t>
  </si>
  <si>
    <t>2.1. Расчет доходов от реализации материальных запасов</t>
  </si>
  <si>
    <t>2.2. Расчет доходов от возмещения ущерба, выявленного в связи с недостачей материальных запасов</t>
  </si>
  <si>
    <t>2.3. Расчет иных доходов от выбытия материальных запасов</t>
  </si>
  <si>
    <t>Обоснования (расчеты) плановых показателей по поступлениям в рамках взаиморасчетов между учреждением и обособленным подразделением 
 на 2026 год и на плановый период 2027 и 2028 годов.</t>
  </si>
  <si>
    <t>1. Расчет объема поступлений в рамках взаиморасчетов между учреждением и обособленным подразделением</t>
  </si>
  <si>
    <t>Итого поступлений в рамках взаиморасчетов между учреждением и обособленным подразделением</t>
  </si>
  <si>
    <t>2. Расчет объема прочих поступлений</t>
  </si>
  <si>
    <t>Обоснования (расчеты) плановых показателей по прочим поступлениям
 на 2026 год и на плановый период 2027 и 2028 годов.</t>
  </si>
  <si>
    <t>1. Расчет объема прочих поступлений</t>
  </si>
  <si>
    <t>Обоснования (расчеты) расходов на оплату труда ,
 на 2026 год и на плановый период 2027 и 2028 годов.</t>
  </si>
  <si>
    <t>от 30 декабря 2025 г.</t>
  </si>
  <si>
    <t>1. Расчет плановых выплат на оплату труда</t>
  </si>
  <si>
    <t>Дебиторская  задолженность на начало года</t>
  </si>
  <si>
    <t>Расходы на оплату труда</t>
  </si>
  <si>
    <t>Дебиторская  задолженность на конец года</t>
  </si>
  <si>
    <t>Итого планируемых выплат в части взносов в международные организации (стр. 0300 + стр. 0100 - стр. 0200 - стр. 0400 + стр. 0500)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</si>
  <si>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</si>
  <si>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</si>
  <si>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</si>
  <si>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</si>
  <si>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</si>
  <si>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</si>
  <si>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</si>
  <si>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</si>
  <si>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</si>
  <si>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</si>
  <si>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</si>
  <si>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</si>
  <si>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</si>
  <si>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</si>
  <si>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</si>
  <si>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</si>
  <si>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</si>
  <si>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</si>
  <si>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</si>
  <si>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</si>
  <si>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</si>
  <si>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в том числе: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</si>
  <si>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</si>
  <si>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</si>
  <si>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</si>
  <si>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</si>
  <si>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</si>
  <si>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</si>
  <si>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</si>
  <si>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</si>
  <si>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</si>
  <si>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АХП</t>
  </si>
  <si>
    <t>Секретарь учебной части</t>
  </si>
  <si>
    <t>Дежурный по общежитию</t>
  </si>
  <si>
    <t>0008</t>
  </si>
  <si>
    <t>Кассир</t>
  </si>
  <si>
    <t>0009</t>
  </si>
  <si>
    <t>Контрактный управляющий</t>
  </si>
  <si>
    <t>0010</t>
  </si>
  <si>
    <t>Инспектор по кадрам</t>
  </si>
  <si>
    <t>0011</t>
  </si>
  <si>
    <t>Секретарь руководителя</t>
  </si>
  <si>
    <t>0012</t>
  </si>
  <si>
    <t>Техник</t>
  </si>
  <si>
    <t>0013</t>
  </si>
  <si>
    <t>Мойщик посуды</t>
  </si>
  <si>
    <t>0014</t>
  </si>
  <si>
    <t>Бухгалтер</t>
  </si>
  <si>
    <t>0015</t>
  </si>
  <si>
    <t>Заведующий производством</t>
  </si>
  <si>
    <t>0016</t>
  </si>
  <si>
    <t>Заведующий хозяйством</t>
  </si>
  <si>
    <t>0017</t>
  </si>
  <si>
    <t>Комендант</t>
  </si>
  <si>
    <t>0018</t>
  </si>
  <si>
    <t>Лаборант</t>
  </si>
  <si>
    <t>0019</t>
  </si>
  <si>
    <t>Педагогические работники</t>
  </si>
  <si>
    <t>педагог-психолог</t>
  </si>
  <si>
    <t>0020</t>
  </si>
  <si>
    <t>Методист</t>
  </si>
  <si>
    <t>0021</t>
  </si>
  <si>
    <t>Мастер производственного обучения, без категории</t>
  </si>
  <si>
    <t>0022</t>
  </si>
  <si>
    <t>Мастер производственного обучения, 1 категория</t>
  </si>
  <si>
    <t>0023</t>
  </si>
  <si>
    <t>Мастер производственного обучения, высшая категория</t>
  </si>
  <si>
    <t>0024</t>
  </si>
  <si>
    <t>Преподаватель без категории</t>
  </si>
  <si>
    <t>0025</t>
  </si>
  <si>
    <t>Преподаватель 1 категория</t>
  </si>
  <si>
    <t>0026</t>
  </si>
  <si>
    <t>Преподаватель высшая категория</t>
  </si>
  <si>
    <t>0027</t>
  </si>
  <si>
    <t>0028</t>
  </si>
  <si>
    <t>Преподаватель-организатор ОБЖ без категории</t>
  </si>
  <si>
    <t>0029</t>
  </si>
  <si>
    <t>Руководитель физического воспитания без категории</t>
  </si>
  <si>
    <t>0030</t>
  </si>
  <si>
    <t>Преподаватель</t>
  </si>
  <si>
    <t>0031</t>
  </si>
  <si>
    <t>Воспитатель</t>
  </si>
  <si>
    <t>0032</t>
  </si>
  <si>
    <t>Советник директора по воспитанию и взаимодействию с детскими общественными объединениями</t>
  </si>
  <si>
    <t>0033</t>
  </si>
  <si>
    <t>Прочий персонал</t>
  </si>
  <si>
    <t>Повар</t>
  </si>
  <si>
    <t>0034</t>
  </si>
  <si>
    <t>0035</t>
  </si>
  <si>
    <t>Сторож</t>
  </si>
  <si>
    <t>0036</t>
  </si>
  <si>
    <t>Слесарь-сантехник</t>
  </si>
  <si>
    <t>0037</t>
  </si>
  <si>
    <t>Уборщик служебных помещений</t>
  </si>
  <si>
    <t>0038</t>
  </si>
  <si>
    <t>Специалист по охране труда</t>
  </si>
  <si>
    <t>0039</t>
  </si>
  <si>
    <t>Гардеробщик</t>
  </si>
  <si>
    <t>0040</t>
  </si>
  <si>
    <t>Водитель 5 разряда</t>
  </si>
  <si>
    <t>0041</t>
  </si>
  <si>
    <t>Дворник</t>
  </si>
  <si>
    <t>0042</t>
  </si>
  <si>
    <t>Учебно-вспомогательный персонал</t>
  </si>
  <si>
    <t>Библиотекарь</t>
  </si>
  <si>
    <t>0043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</si>
  <si>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2027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</si>
  <si>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2028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</si>
  <si>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</si>
  <si>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</si>
  <si>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</si>
  <si>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</si>
  <si>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</si>
  <si>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</si>
  <si>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</si>
  <si>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</si>
  <si>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</si>
  <si>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</si>
  <si>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</si>
  <si>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</si>
  <si>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</si>
  <si>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</si>
  <si>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</si>
  <si>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</si>
  <si>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2026 год и на плановый период 2027 и 2028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</si>
  <si>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</si>
  <si>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</si>
  <si>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</si>
  <si>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</si>
  <si>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</si>
  <si>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</si>
  <si>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</si>
  <si>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</si>
  <si>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</si>
  <si>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</si>
  <si>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</si>
  <si>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</si>
  <si>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</si>
  <si>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</si>
  <si>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</si>
  <si>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</si>
  <si>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</si>
  <si>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</si>
  <si>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</si>
  <si>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</si>
  <si>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</si>
  <si>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</si>
  <si>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</si>
  <si>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</si>
  <si>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</si>
  <si>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</si>
  <si>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</si>
  <si>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</si>
  <si>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</si>
  <si>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</si>
  <si>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Возмещение расходов на прохождение медицинского осмотра</t>
  </si>
  <si>
    <t>Иные расходы на осуществление выплат персоналу, за исключением оплаты труда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</si>
  <si>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</si>
  <si>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</si>
  <si>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2026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</si>
  <si>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</si>
  <si>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</si>
  <si>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</si>
  <si>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</si>
  <si>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2027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</si>
  <si>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2028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</si>
  <si>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</si>
  <si>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2026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</si>
  <si>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</si>
  <si>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</si>
  <si>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2027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</si>
  <si>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2028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</si>
  <si>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</si>
  <si>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2026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</si>
  <si>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2027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</si>
  <si>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2028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</si>
  <si>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</si>
  <si>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2026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</si>
  <si>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2026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</si>
  <si>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</si>
  <si>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</si>
  <si>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</si>
  <si>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</si>
  <si>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</si>
  <si>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</si>
  <si>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</si>
  <si>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2026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</si>
  <si>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2027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</si>
  <si>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</si>
  <si>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2026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</si>
  <si>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</si>
  <si>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</si>
  <si>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</si>
  <si>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</si>
  <si>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2027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</si>
  <si>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2028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</si>
  <si>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</si>
  <si>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2026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</si>
  <si>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2027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</si>
  <si>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2028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</si>
  <si>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</si>
  <si>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</si>
  <si>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2027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</si>
  <si>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2028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</si>
  <si>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</si>
  <si>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</si>
  <si>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2028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</si>
  <si>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2028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</si>
  <si>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</si>
  <si>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</si>
  <si>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2027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</si>
  <si>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2028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</si>
  <si>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</si>
  <si>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</si>
  <si>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</si>
  <si>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</si>
  <si>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</si>
  <si>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</si>
  <si>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2026 год (на текущий финансовый год)</t>
  </si>
  <si>
    <t>2.3.2. Расчет продовольственно-путевых, полевых денег на 2027 год (на первый год планового периода)</t>
  </si>
  <si>
    <t>2.3.3. Расчет продовольственно-путевых, полевых денег на 2028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</si>
  <si>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</si>
  <si>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</si>
  <si>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</si>
  <si>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</si>
  <si>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</si>
  <si>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</si>
  <si>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</si>
  <si>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</si>
  <si>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</si>
  <si>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</si>
  <si>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</si>
  <si>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</si>
  <si>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2027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</si>
  <si>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2028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</si>
  <si>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</si>
  <si>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</si>
  <si>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</si>
  <si>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</si>
  <si>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</si>
  <si>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</si>
  <si>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</si>
  <si>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</si>
  <si>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2026 год и на плановый период 2027 и 2028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</si>
  <si>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</si>
  <si>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</si>
  <si>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</si>
  <si>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</si>
  <si>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2027 год (на текущий финансовый год)</t>
  </si>
  <si>
    <t>на 2028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</si>
  <si>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</si>
  <si>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2026 год и на плановый период 2027 и 2028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</si>
  <si>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</si>
  <si>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</si>
  <si>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</si>
  <si>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</si>
  <si>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</si>
  <si>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</si>
  <si>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</si>
  <si>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</si>
  <si>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</si>
  <si>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</si>
  <si>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</si>
  <si>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</si>
  <si>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</si>
  <si>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</si>
  <si>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</si>
  <si>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</si>
  <si>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</si>
  <si>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</si>
  <si>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</si>
  <si>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</si>
  <si>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Уточнение расчета по страховым взносам на обязательное социальное страхование, всего</t>
  </si>
  <si>
    <t>корректировка округления</t>
  </si>
  <si>
    <t>корректировка в связи с регрессом по страховым взносам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</si>
  <si>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</si>
  <si>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</si>
  <si>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2026 год и на плановый период 2027 и 2028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</si>
  <si>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</si>
  <si>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</si>
  <si>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Расходы на закупку товаров, работ, услуг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</si>
  <si>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</si>
  <si>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</si>
  <si>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</si>
  <si>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</si>
  <si>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</si>
  <si>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</si>
  <si>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</si>
  <si>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</si>
  <si>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[ОСНОВНОЙ][Интернет][услуги связи по передачи данных, за исключением услуг связи]</t>
  </si>
  <si>
    <t>221</t>
  </si>
  <si>
    <t>[ОСНОВНОЙ][Иные услуги связи][Услуги связи]</t>
  </si>
  <si>
    <t>Итого по коду КОСГУ</t>
  </si>
  <si>
    <t>9001</t>
  </si>
  <si>
    <t>[ОСНОВНОЙ][Иные транспортные услуги][Транспортные услуги]</t>
  </si>
  <si>
    <t>222</t>
  </si>
  <si>
    <t>9002</t>
  </si>
  <si>
    <t>[ОСНОВНОЙ][Водоотведение][Водоотведение стоков горячей воды]</t>
  </si>
  <si>
    <t>223</t>
  </si>
  <si>
    <t>0301</t>
  </si>
  <si>
    <t>[ОСНОВНОЙ][Прочие коммунальные услуги][ТКО]</t>
  </si>
  <si>
    <t>0302</t>
  </si>
  <si>
    <t>[ОСНОВНОЙ][Теплосонабжение][Теплоснабжение]</t>
  </si>
  <si>
    <t>0303</t>
  </si>
  <si>
    <t>[ОСНОВНОЙ][Теплоэнергия][Теплоэнергия]</t>
  </si>
  <si>
    <t>0304</t>
  </si>
  <si>
    <t>[ОСНОВНОЙ][Холодное водоснабжение][Холодное водоснабжение]</t>
  </si>
  <si>
    <t>0305</t>
  </si>
  <si>
    <t>[ОСНОВНОЙ][Электроэнергия][Электроэнергия]</t>
  </si>
  <si>
    <t>0306</t>
  </si>
  <si>
    <t>9003</t>
  </si>
  <si>
    <t>[ОСНОВНОЙ][Движимое/недвижимое имущество][Аренда земельного участка]</t>
  </si>
  <si>
    <t>224</t>
  </si>
  <si>
    <t>0401</t>
  </si>
  <si>
    <t>[ОСНОВНОЙ][Движимое/недвижимое имущество][Аренда общежития]</t>
  </si>
  <si>
    <t>0402</t>
  </si>
  <si>
    <t>9004</t>
  </si>
  <si>
    <t>[ОСНОВНОЙ][Прочие расходы на содержание имущества][Дератизация]</t>
  </si>
  <si>
    <t>225</t>
  </si>
  <si>
    <t>0501</t>
  </si>
  <si>
    <t>[ОСНОВНОЙ][Прочие расходы на содержание имущества][Клининговые услуги]</t>
  </si>
  <si>
    <t>0502</t>
  </si>
  <si>
    <t>[ОСНОВНОЙ][Прочие расходы на содержание имущества][Работы по техническому обслуживанию медицинской техники]</t>
  </si>
  <si>
    <t>0503</t>
  </si>
  <si>
    <t>[ОСНОВНОЙ][Прочие расходы на содержание имущества][Ремонт и заправка картриджей]</t>
  </si>
  <si>
    <t>0504</t>
  </si>
  <si>
    <t>[ОСНОВНОЙ][Прочие расходы на содержание имущества][Ремонт системы оповещения]</t>
  </si>
  <si>
    <t>0505</t>
  </si>
  <si>
    <t>[ОСНОВНОЙ][Прочие расходы на содержание имущества][Ремонт спортивного зала]</t>
  </si>
  <si>
    <t>0506</t>
  </si>
  <si>
    <t>[ОСНОВНОЙ][Прочие расходы на содержание имущества][Текущий ремонт фасада здания колледжа]</t>
  </si>
  <si>
    <t>0507</t>
  </si>
  <si>
    <t>[ОСНОВНОЙ][Прочие расходы на содержание имущества][Техническая поддержка (ТП) и ремонт ККТ]</t>
  </si>
  <si>
    <t>0508</t>
  </si>
  <si>
    <t>[ОСНОВНОЙ][Прочие расходы на содержание имущества][Техническое обслуживание измерительных приборов "Узла учета тепловой энергии и теплоносителя"]</t>
  </si>
  <si>
    <t>0509</t>
  </si>
  <si>
    <t>[ОСНОВНОЙ][Прочие расходы на содержание имущества][Техническое обслуживание комплекса технических средств]</t>
  </si>
  <si>
    <t>0510</t>
  </si>
  <si>
    <t>[ОСНОВНОЙ][Прочие расходы на содержание имущества][Техническое обслуживание системы автоматической пожарной сигнализации и оповещения людей о пожаре]</t>
  </si>
  <si>
    <t>0511</t>
  </si>
  <si>
    <t>[ОСНОВНОЙ][Прочие расходы на содержание имущества][Техническое обслуживание системы видеонаблюдения]</t>
  </si>
  <si>
    <t>0512</t>
  </si>
  <si>
    <t>[ОСНОВНОЙ][Прочие расходы на содержание имущества][Услуги по очистке канализации]</t>
  </si>
  <si>
    <t>0513</t>
  </si>
  <si>
    <t>[ОСНОВНОЙ][Прочие расходы на содержание имущества][Услуги по ремонту и обслуживания автомобиля]</t>
  </si>
  <si>
    <t>0514</t>
  </si>
  <si>
    <t>[ОСНОВНОЙ][Прочие расходы на содержание имущества][Услуги по ремонту оборудования столовой]</t>
  </si>
  <si>
    <t>0515</t>
  </si>
  <si>
    <t>[ОСНОВНОЙ][Прочие расходы на содержание имущества][Услуги по содержанию и текущему ремонту общежития]</t>
  </si>
  <si>
    <t>0516</t>
  </si>
  <si>
    <t>[ОСНОВНОЙ][Прочие расходы на содержание имущества][Услуги по стирке и обработке белья]</t>
  </si>
  <si>
    <t>0517</t>
  </si>
  <si>
    <t>[ОСНОВНОЙ][Прочие расходы на содержание имущества][Услуги по текущему ремонту дверей]</t>
  </si>
  <si>
    <t>0518</t>
  </si>
  <si>
    <t>9005</t>
  </si>
  <si>
    <t>[ОСНОВНОЙ][Прочие работы и услуги][Информационно-консультационные услуги по "1С Бухгалтерия государственного учреждения"]</t>
  </si>
  <si>
    <t>226</t>
  </si>
  <si>
    <t>0601</t>
  </si>
  <si>
    <t>[ОСНОВНОЙ][Прочие работы и услуги][медицинский осмотр сотрудников и учащихся]</t>
  </si>
  <si>
    <t>0602</t>
  </si>
  <si>
    <t>[ОСНОВНОЙ][Прочие работы и услуги][Мониторинг технического состояния извещения о пожаре]</t>
  </si>
  <si>
    <t>0603</t>
  </si>
  <si>
    <t>[ОСНОВНОЙ][Прочие работы и услуги][Монтаж пожарного освещения в столовой]</t>
  </si>
  <si>
    <t>0604</t>
  </si>
  <si>
    <t>[ОСНОВНОЙ][Прочие работы и услуги][Неисключительные пользовательские права на программу для ЭВМ "Диплом-стандарт ФГОС СПО"]</t>
  </si>
  <si>
    <t>0605</t>
  </si>
  <si>
    <t>[ОСНОВНОЙ][Прочие работы и услуги][Обслуживание технических средств охраны]</t>
  </si>
  <si>
    <t>0606</t>
  </si>
  <si>
    <t>[ОСНОВНОЙ][Прочие работы и услуги][Обучение по охране труда и пожарной безопасности]</t>
  </si>
  <si>
    <t>0607</t>
  </si>
  <si>
    <t>[ОСНОВНОЙ][Прочие работы и услуги][Оказание юридических и консультационных услуг]</t>
  </si>
  <si>
    <t>0608</t>
  </si>
  <si>
    <t>[ОСНОВНОЙ][Прочие работы и услуги][Предрейсовый осмотр сотрудников]</t>
  </si>
  <si>
    <t>0609</t>
  </si>
  <si>
    <t>[ОСНОВНОЙ][Прочие работы и услуги][Приобретение неисключительных прав на правовые базы (Прогосзаказ, Госфинансы, Кадры)]</t>
  </si>
  <si>
    <t>0610</t>
  </si>
  <si>
    <t>[ОСНОВНОЙ][Прочие работы и услуги][Сервис РАМЗЕС]</t>
  </si>
  <si>
    <t>0611</t>
  </si>
  <si>
    <t>[ОСНОВНОЙ][Прочие работы и услуги][Техническая поддержка и консультирование по локальной сети]</t>
  </si>
  <si>
    <t>0612</t>
  </si>
  <si>
    <t>[ОСНОВНОЙ][Прочие работы и услуги][Услуги по охране]</t>
  </si>
  <si>
    <t>0613</t>
  </si>
  <si>
    <t>[ОСНОВНОЙ][Прочие работы и услуги][Услуги по рекламе]</t>
  </si>
  <si>
    <t>0614</t>
  </si>
  <si>
    <t>9006</t>
  </si>
  <si>
    <t>[ОСНОВНОЙ][Страхование][Страхование]</t>
  </si>
  <si>
    <t>227</t>
  </si>
  <si>
    <t>0701</t>
  </si>
  <si>
    <t>9007</t>
  </si>
  <si>
    <t>[ОСНОВНОЙ][Продукты питания][Продукты питания]</t>
  </si>
  <si>
    <t>263</t>
  </si>
  <si>
    <t>0801</t>
  </si>
  <si>
    <t>9008</t>
  </si>
  <si>
    <t>[ОСНОВНОЙ][Компьютерное оборудование и оргтехника][Приобретение системных блоков]</t>
  </si>
  <si>
    <t>310</t>
  </si>
  <si>
    <t>0901</t>
  </si>
  <si>
    <t>[ОСНОВНОЙ][Оборудование][Оборудование для демонстрационного экзамена (гидравлический пресс)]</t>
  </si>
  <si>
    <t>0902</t>
  </si>
  <si>
    <t>[ОСНОВНОЙ][Оборудование][Оборудование для оснащения медкабинета]</t>
  </si>
  <si>
    <t>0903</t>
  </si>
  <si>
    <t>[ОСНОВНОЙ][Оборудование][Приобретение оборудования для сварочной мастерской]</t>
  </si>
  <si>
    <t>0904</t>
  </si>
  <si>
    <t>[ОСНОВНОЙ][Оборудование][Холодильный шкаф для пищеблока]</t>
  </si>
  <si>
    <t>0905</t>
  </si>
  <si>
    <t>[ОСНОВНОЙ][Прочие основные средства][Мебель для оснащения кабинетов колледжа]</t>
  </si>
  <si>
    <t>0906</t>
  </si>
  <si>
    <t>[ОСНОВНОЙ][Прочие основные средства][Основные средства для конкурса мастерства]</t>
  </si>
  <si>
    <t>0907</t>
  </si>
  <si>
    <t>[ОСНОВНОЙ][Прочие основные средства][Спортивный инвентарь]</t>
  </si>
  <si>
    <t>0908</t>
  </si>
  <si>
    <t>[ОСНОВНОЙ][Прочие основные средства][Учебная литература]</t>
  </si>
  <si>
    <t>0909</t>
  </si>
  <si>
    <t>9009</t>
  </si>
  <si>
    <t>342</t>
  </si>
  <si>
    <t>1001</t>
  </si>
  <si>
    <t>[ОСНОВНОЙ][Продукты питания][Продукты питания для проведения мероприятия (биатлон)]</t>
  </si>
  <si>
    <t>1002</t>
  </si>
  <si>
    <t>9010</t>
  </si>
  <si>
    <t>[ОСНОВНОЙ][Горюче-смазочные и строительные материалы][ГСМ]</t>
  </si>
  <si>
    <t>343</t>
  </si>
  <si>
    <t>1101</t>
  </si>
  <si>
    <t>9011</t>
  </si>
  <si>
    <t>[ОСНОВНОЙ][Прочие материальные запасы][Закупка материалов для учебной практики]</t>
  </si>
  <si>
    <t>346</t>
  </si>
  <si>
    <t>1201</t>
  </si>
  <si>
    <t>[ОСНОВНОЙ][Прочие материальные запасы][Запчасти к автомобилю]</t>
  </si>
  <si>
    <t>1202</t>
  </si>
  <si>
    <t>[ОСНОВНОЙ][Прочие материальные запасы][Инструменты, моющие средства]</t>
  </si>
  <si>
    <t>1203</t>
  </si>
  <si>
    <t>[ОСНОВНОЙ][Прочие материальные запасы][Канцтовары]</t>
  </si>
  <si>
    <t>1204</t>
  </si>
  <si>
    <t>[ОСНОВНОЙ][Прочие материальные запасы][Кухонный инвентарь для пищеблока]</t>
  </si>
  <si>
    <t>1205</t>
  </si>
  <si>
    <t>[ОСНОВНОЙ][Прочие материальные запасы][Моющие средства и хозяйственный инвентарь]</t>
  </si>
  <si>
    <t>1206</t>
  </si>
  <si>
    <t>[ОСНОВНОЙ][Прочие материальные запасы][Одноразовая посуда для проведения мероприятия (биатлон)]</t>
  </si>
  <si>
    <t>1207</t>
  </si>
  <si>
    <t>[ОСНОВНОЙ][Прочие материальные запасы][Посуда]</t>
  </si>
  <si>
    <t>1208</t>
  </si>
  <si>
    <t>[ОСНОВНОЙ][Прочие материальные запасы][Приобретение расходных материалов для конкурса мастерства]</t>
  </si>
  <si>
    <t>1209</t>
  </si>
  <si>
    <t>[ОСНОВНОЙ][Прочие материальные запасы][Фискальный накопитель]</t>
  </si>
  <si>
    <t>[ОСНОВНОЙ][Прочие материальные запасы][Хозяйственные товары]</t>
  </si>
  <si>
    <t>1211</t>
  </si>
  <si>
    <t>9012</t>
  </si>
  <si>
    <t>[ОСНОВНОЙ][Прочие материальные запасы][Бланки строгой отчетности]</t>
  </si>
  <si>
    <t>349</t>
  </si>
  <si>
    <t>1301</t>
  </si>
  <si>
    <t>[ОСНОВНОЙ][Прочие материальные запасы][Сувенирная продукция для проведения мероприятия (биатлон)]</t>
  </si>
  <si>
    <t>1302</t>
  </si>
  <si>
    <t>9013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</si>
  <si>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</si>
  <si>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</si>
  <si>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</si>
  <si>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</si>
  <si>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</si>
  <si>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</si>
  <si>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2026 год (на текущий финансовый год)</t>
  </si>
  <si>
    <t>на  2027 год (на первый год планового периода)</t>
  </si>
  <si>
    <t>на  2028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</si>
  <si>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</si>
  <si>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</si>
  <si>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</si>
  <si>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</si>
  <si>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</si>
  <si>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</si>
  <si>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</si>
  <si>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</si>
  <si>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</si>
  <si>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</si>
  <si>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</si>
  <si>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</si>
  <si>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</si>
  <si>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</si>
  <si>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</si>
  <si>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</si>
  <si>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</si>
  <si>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</si>
  <si>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</si>
  <si>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</si>
  <si>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</si>
  <si>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</si>
  <si>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</si>
  <si>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</si>
  <si>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</si>
  <si>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</si>
  <si>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</si>
  <si>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</si>
  <si>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</si>
  <si>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</si>
  <si>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</si>
  <si>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</si>
  <si>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</si>
  <si>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</si>
  <si>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</si>
  <si>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</si>
  <si>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</si>
  <si>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</si>
  <si>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</si>
  <si>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</si>
  <si>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</si>
  <si>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</si>
  <si>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</si>
  <si>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</si>
  <si>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</si>
  <si>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</si>
  <si>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</si>
  <si>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</si>
  <si>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</si>
  <si>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</si>
  <si>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</si>
  <si>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</si>
  <si>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</si>
  <si>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</si>
  <si>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</si>
  <si>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</si>
  <si>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</si>
  <si>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</si>
  <si>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</si>
  <si>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</si>
  <si>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</si>
  <si>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</si>
  <si>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</si>
  <si>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</si>
  <si>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</si>
  <si>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</si>
  <si>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</si>
  <si>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</si>
  <si>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</si>
  <si>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</si>
  <si>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</si>
  <si>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</si>
  <si>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</si>
  <si>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</si>
  <si>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</si>
  <si>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</si>
  <si>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</si>
  <si>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</si>
  <si>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</si>
  <si>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</si>
  <si>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</si>
  <si>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</si>
  <si>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</si>
  <si>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</si>
  <si>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</si>
  <si>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</si>
  <si>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</si>
  <si>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</si>
  <si>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</si>
  <si>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</si>
  <si>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</si>
  <si>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[ОСНОВНОЙ][Интернет][услуги связи по передачи данных, за исключением услуг связи][Приносящая доход деятельность]</t>
  </si>
  <si>
    <t>[ОСНОВНОЙ][Иные услуги связи][Услуги связи][Субсидия ГЗ]</t>
  </si>
  <si>
    <t>[ОСНОВНОЙ][Иные транспортные услуги][Транспортные услуги][Субсидия ГЗ]</t>
  </si>
  <si>
    <t>[ОСНОВНОЙ][Водоотведение][Водоотведение стоков горячей воды][Приносящая доход деятельность]</t>
  </si>
  <si>
    <t>[ОСНОВНОЙ][Прочие коммунальные услуги][ТКО][Субсидия ГЗ]</t>
  </si>
  <si>
    <t>[ОСНОВНОЙ][Теплосонабжение][Теплоснабжение][Субсидия ГЗ]</t>
  </si>
  <si>
    <t>[ОСНОВНОЙ][Теплоэнергия][Теплоэнергия][Субсидия ГЗ]</t>
  </si>
  <si>
    <t>[ОСНОВНОЙ][Холодное водоснабжение][Холодное водоснабжение][Субсидия ГЗ]</t>
  </si>
  <si>
    <t>[ОСНОВНОЙ][Холодное водоснабжение][Холодное водоснабжение][Приносящая доход деятельность]</t>
  </si>
  <si>
    <t>[ОСНОВНОЙ][Электроэнергия][Электроэнергия][Субсидия ГЗ]</t>
  </si>
  <si>
    <t>0307</t>
  </si>
  <si>
    <t>[ОСНОВНОЙ][Движимое/недвижимое имущество][Аренда общежития][Субсидия ГЗ]</t>
  </si>
  <si>
    <t>[ОСНОВНОЙ][Движимое/недвижимое имущество][Аренда земельного участка][Субсидия ГЗ]</t>
  </si>
  <si>
    <t>[ОСНОВНОЙ][Прочие расходы на содержание имущества][Техническое обслуживание измерительных приборов "Узла учета тепловой энергии и теплоносителя"][Субсидия ГЗ]</t>
  </si>
  <si>
    <t>[ОСНОВНОЙ][Прочие расходы на содержание имущества][Ремонт спортивного зала][Субсидия ГЗ]</t>
  </si>
  <si>
    <t>[ОСНОВНОЙ][Прочие расходы на содержание имущества][Услуги по текущему ремонту дверей][Субсидия ГЗ]</t>
  </si>
  <si>
    <t>[ОСНОВНОЙ][Прочие расходы на содержание имущества][Услуги по ремонту и обслуживания автомобиля][Субсидия ГЗ]</t>
  </si>
  <si>
    <t>[ОСНОВНОЙ][Прочие расходы на содержание имущества][Ремонт системы оповещения][Субсидия ГЗ]</t>
  </si>
  <si>
    <t>[ОСНОВНОЙ][Прочие расходы на содержание имущества][Клининговые услуги][Субсидия ГЗ]</t>
  </si>
  <si>
    <t>[ОСНОВНОЙ][Прочие расходы на содержание имущества][Услуги по содержанию и текущему ремонту общежития][Субсидия ГЗ]</t>
  </si>
  <si>
    <t>[ОСНОВНОЙ][Прочие расходы на содержание имущества][Техническое обслуживание системы видеонаблюдения][Субсидия ГЗ]</t>
  </si>
  <si>
    <t>[ОСНОВНОЙ][Прочие расходы на содержание имущества][Техническая поддержка (ТП) и ремонт ККТ][Субсидия ГЗ]</t>
  </si>
  <si>
    <t>[ОСНОВНОЙ][Прочие расходы на содержание имущества][Ремонт и заправка картриджей][Субсидия ГЗ]</t>
  </si>
  <si>
    <t>[ОСНОВНОЙ][Прочие расходы на содержание имущества][Текущий ремонт фасада здания колледжа][Субсидия ГЗ]</t>
  </si>
  <si>
    <t>[ОСНОВНОЙ][Прочие расходы на содержание имущества][Дератизация][Субсидия ГЗ]</t>
  </si>
  <si>
    <t>[ОСНОВНОЙ][Прочие расходы на содержание имущества][Услуги по стирке и обработке белья][Субсидия ГЗ]</t>
  </si>
  <si>
    <t>[ОСНОВНОЙ][Прочие расходы на содержание имущества][Техническое обслуживание системы автоматической пожарной сигнализации и оповещения людей о пожаре][Субсидия ГЗ]</t>
  </si>
  <si>
    <t>[ОСНОВНОЙ][Прочие расходы на содержание имущества][Услуги по ремонту оборудования столовой][Субсидия ГЗ]</t>
  </si>
  <si>
    <t>[ОСНОВНОЙ][Прочие расходы на содержание имущества][Техническое обслуживание комплекса технических средств][Субсидия ГЗ]</t>
  </si>
  <si>
    <t>[ОСНОВНОЙ][Прочие расходы на содержание имущества][Услуги по очистке канализации][Приносящая доход деятельность]</t>
  </si>
  <si>
    <t>[ОСНОВНОЙ][Прочие расходы на содержание имущества][Работы по техническому обслуживанию медицинской техники][Субсидия ГЗ]</t>
  </si>
  <si>
    <t>0519</t>
  </si>
  <si>
    <t>[ОСНОВНОЙ][Прочие работы и услуги][Услуги по рекламе][Приносящая доход деятельность]</t>
  </si>
  <si>
    <t>[ОСНОВНОЙ][Прочие работы и услуги][Монтаж пожарного освещения в столовой][Приносящая доход деятельность]</t>
  </si>
  <si>
    <t>[ОСНОВНОЙ][Прочие работы и услуги][Обслуживание технических средств охраны][Субсидия ГЗ]</t>
  </si>
  <si>
    <t>[ОСНОВНОЙ][Прочие работы и услуги][Услуги по охране][Субсидия ГЗ]</t>
  </si>
  <si>
    <t>[ОСНОВНОЙ][Прочие работы и услуги][Предрейсовый осмотр сотрудников][Субсидия ГЗ]</t>
  </si>
  <si>
    <t>[ОСНОВНОЙ][Прочие работы и услуги][Информационно-консультационные услуги по "1С Бухгалтерия государственного учреждения"][Субсидия ГЗ]</t>
  </si>
  <si>
    <t>[ОСНОВНОЙ][Прочие работы и услуги][Оказание юридических и консультационных услуг][Субсидия ГЗ]</t>
  </si>
  <si>
    <t>[ОСНОВНОЙ][Прочие работы и услуги][Приобретение неисключительных прав на правовые базы (Прогосзаказ, Госфинансы, Кадры)][Субсидия ГЗ]</t>
  </si>
  <si>
    <t>[ОСНОВНОЙ][Прочие работы и услуги][медицинский осмотр сотрудников и учащихся][Субсидия ГЗ]</t>
  </si>
  <si>
    <t>[ОСНОВНОЙ][Прочие работы и услуги][Мониторинг технического состояния извещения о пожаре][Субсидия ГЗ]</t>
  </si>
  <si>
    <t>[ОСНОВНОЙ][Прочие работы и услуги][Техническая поддержка и консультирование по локальной сети][Субсидия ГЗ]</t>
  </si>
  <si>
    <t>[ОСНОВНОЙ][Прочие работы и услуги][Обучение по охране труда и пожарной безопасности][Субсидия ГЗ]</t>
  </si>
  <si>
    <t>[ОСНОВНОЙ][Прочие работы и услуги][Неисключительные пользовательские права на программу для ЭВМ "Диплом-стандарт ФГОС СПО"][Субсидия ГЗ]</t>
  </si>
  <si>
    <t>[ОСНОВНОЙ][Прочие работы и услуги][Услуги по рекламе][Субсидия ГЗ]</t>
  </si>
  <si>
    <t>0615</t>
  </si>
  <si>
    <t>[ОСНОВНОЙ][Прочие работы и услуги][Сервис РАМЗЕС][Субсидия ГЗ]</t>
  </si>
  <si>
    <t>0616</t>
  </si>
  <si>
    <t>[ОСНОВНОЙ][Страхование][Страхование][Субсидия ГЗ]</t>
  </si>
  <si>
    <t>[ОСНОВНОЙ][Продукты питания][Продукты питания][Субсидии на иные цели]</t>
  </si>
  <si>
    <t>0802</t>
  </si>
  <si>
    <t>0803</t>
  </si>
  <si>
    <t>[ОСНОВНОЙ][Компьютерное оборудование и оргтехника][Приобретение системных блоков][Субсидия ГЗ]</t>
  </si>
  <si>
    <t>[ОСНОВНОЙ][Оборудование][Холодильный шкаф для пищеблока][Приносящая доход деятельность]</t>
  </si>
  <si>
    <t>[ОСНОВНОЙ][Оборудование][Оборудование для демонстрационного экзамена (гидравлический пресс)][Субсидии на иные цели]</t>
  </si>
  <si>
    <t>[ОСНОВНОЙ][Оборудование][Приобретение оборудования для сварочной мастерской][Субсидия ГЗ]</t>
  </si>
  <si>
    <t>[ОСНОВНОЙ][Оборудование][Оборудование для оснащения медкабинета][Субсидии на иные цели]</t>
  </si>
  <si>
    <t>[ОСНОВНОЙ][Прочие основные средства][Учебная литература][Субсидия ГЗ]</t>
  </si>
  <si>
    <t>[ОСНОВНОЙ][Прочие основные средства][Спортивный инвентарь][Приносящая доход деятельность]</t>
  </si>
  <si>
    <t>[ОСНОВНОЙ][Прочие основные средства][Основные средства для конкурса мастерства][Субсидии на иные цели]</t>
  </si>
  <si>
    <t>0910</t>
  </si>
  <si>
    <t>[ОСНОВНОЙ][Прочие основные средства][Мебель для оснащения кабинетов колледжа][Субсидия ГЗ]</t>
  </si>
  <si>
    <t>0911</t>
  </si>
  <si>
    <t>[ОСНОВНОЙ][Продукты питания][Продукты питания][Приносящая доход деятельность]</t>
  </si>
  <si>
    <t>1003</t>
  </si>
  <si>
    <t>1004</t>
  </si>
  <si>
    <t>1005</t>
  </si>
  <si>
    <t>[ОСНОВНОЙ][Продукты питания][Продукты питания для проведения мероприятия (биатлон)][Субсидия ГЗ]</t>
  </si>
  <si>
    <t>1006</t>
  </si>
  <si>
    <t>[ОСНОВНОЙ][Горюче-смазочные и строительные материалы][ГСМ][Субсидия ГЗ]</t>
  </si>
  <si>
    <t>[ОСНОВНОЙ][Прочие материальные запасы][Моющие средства и хозяйственный инвентарь][Приносящая доход деятельность]</t>
  </si>
  <si>
    <t>[ОСНОВНОЙ][Прочие материальные запасы][Посуда][Приносящая доход деятельность]</t>
  </si>
  <si>
    <t>[ОСНОВНОЙ][Прочие материальные запасы][Приобретение расходных материалов для конкурса мастерства][Субсидии на иные цели]</t>
  </si>
  <si>
    <t>[ОСНОВНОЙ][Прочие материальные запасы][Хозяйственные товары][Приносящая доход деятельность]</t>
  </si>
  <si>
    <t>[ОСНОВНОЙ][Прочие материальные запасы][Канцтовары][Субсидия ГЗ]</t>
  </si>
  <si>
    <t>[ОСНОВНОЙ][Прочие материальные запасы][Кухонный инвентарь для пищеблока][Субсидия ГЗ]</t>
  </si>
  <si>
    <t>[ОСНОВНОЙ][Прочие материальные запасы][Фискальный накопитель][Приносящая доход деятельность]</t>
  </si>
  <si>
    <t>[ОСНОВНОЙ][Прочие материальные запасы][Инструменты, моющие средства][Субсидия ГЗ]</t>
  </si>
  <si>
    <t>[ОСНОВНОЙ][Прочие материальные запасы][Одноразовая посуда для проведения мероприятия (биатлон)][Субсидия ГЗ]</t>
  </si>
  <si>
    <t>[ОСНОВНОЙ][Прочие материальные запасы][Запчасти к автомобилю][Субсидия ГЗ]</t>
  </si>
  <si>
    <t>[ОСНОВНОЙ][Прочие материальные запасы][Закупка материалов для учебной практики][Субсидия ГЗ]</t>
  </si>
  <si>
    <t>1212</t>
  </si>
  <si>
    <t>[ОСНОВНОЙ][Прочие материальные запасы][Бланки строгой отчетности][Субсидия ГЗ]</t>
  </si>
  <si>
    <t>[ОСНОВНОЙ][Прочие материальные запасы][Сувенирная продукция для проведения мероприятия (биатлон)][Субсидия ГЗ]</t>
  </si>
  <si>
    <t>Обоснования (расчеты) плановых показателей по социальным выплатам гражданам, кроме публичных нормативных обязательств,
 на 2026 год и на плановый период 2027 и 2028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</si>
  <si>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</si>
  <si>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</si>
  <si>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</si>
  <si>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</si>
  <si>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</si>
  <si>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</si>
  <si>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</si>
  <si>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</si>
  <si>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</si>
  <si>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</si>
  <si>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Пособия по социальной помощи населению в денежной форме</t>
  </si>
  <si>
    <t>262</t>
  </si>
  <si>
    <t>Обоснования (расчеты) плановых показателей по выплатам стипендий,
 на 2026 год и на плановый период 2027 и 2028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</si>
  <si>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</si>
  <si>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</si>
  <si>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</si>
  <si>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</si>
  <si>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</si>
  <si>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</si>
  <si>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</si>
  <si>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2026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</si>
  <si>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</si>
  <si>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</si>
  <si>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</si>
  <si>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2027 год  (на первый год планового периода)</t>
  </si>
  <si>
    <t>2.1.3. Расчет расходов на выплату стипендий на 2028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</si>
  <si>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</si>
  <si>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2026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</si>
  <si>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2027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</si>
  <si>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2028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</si>
  <si>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</si>
  <si>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</si>
  <si>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2026 год и на плановый период 2027 и 2028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</si>
  <si>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</si>
  <si>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</si>
  <si>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</si>
  <si>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</si>
  <si>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</si>
  <si>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</si>
  <si>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</si>
  <si>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</si>
  <si>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</si>
  <si>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</si>
  <si>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2026 год и на плановый период 2027 и 2028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</si>
  <si>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</si>
  <si>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</si>
  <si>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</si>
  <si>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</si>
  <si>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2026 год и на плановый период 2027 и 2028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</si>
  <si>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</si>
  <si>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</si>
  <si>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</si>
  <si>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</si>
  <si>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</si>
  <si>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</si>
  <si>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</si>
  <si>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2026 год и на плановый период 2027 и 2028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</si>
  <si>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</si>
  <si>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</si>
  <si>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</si>
  <si>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</si>
  <si>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</si>
  <si>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</si>
  <si>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</si>
  <si>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</si>
  <si>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2026 год и на плановый период 2027 и 2028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</si>
  <si>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</si>
  <si>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</si>
  <si>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</si>
  <si>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</si>
  <si>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</si>
  <si>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</si>
  <si>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</si>
  <si>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</si>
  <si>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</si>
  <si>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2026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</si>
  <si>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</si>
  <si>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</si>
  <si>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</si>
  <si>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</si>
  <si>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</si>
  <si>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</si>
  <si>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</si>
  <si>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</si>
  <si>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</si>
  <si>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</si>
  <si>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</si>
  <si>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</si>
  <si>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2027 год (на первый год планового периода)</t>
  </si>
  <si>
    <t>3.1.3. Расчет расходов на уплату налога на имущество организаций на 2028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</si>
  <si>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</si>
  <si>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</si>
  <si>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</si>
  <si>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2026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</si>
  <si>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</si>
  <si>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</si>
  <si>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</si>
  <si>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</si>
  <si>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</si>
  <si>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</si>
  <si>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</si>
  <si>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</si>
  <si>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</si>
  <si>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</si>
  <si>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</si>
  <si>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</si>
  <si>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</si>
  <si>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</si>
  <si>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</si>
  <si>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</si>
  <si>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</si>
  <si>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</si>
  <si>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</si>
  <si>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2027 год (на первый год планового периода)</t>
  </si>
  <si>
    <t>3.2.3. Расчет расходов на уплату земельного налога на 2028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</si>
  <si>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</si>
  <si>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</si>
  <si>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</si>
  <si>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</si>
  <si>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2026 год и на плановый период 2027 и 2028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</si>
  <si>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</si>
  <si>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</si>
  <si>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</si>
  <si>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</si>
  <si>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</si>
  <si>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</si>
  <si>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</si>
  <si>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</si>
  <si>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</si>
  <si>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</si>
  <si>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2026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</si>
  <si>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</si>
  <si>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</si>
  <si>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</si>
  <si>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</si>
  <si>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</si>
  <si>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</si>
  <si>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</si>
  <si>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</si>
  <si>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</si>
  <si>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</si>
  <si>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</si>
  <si>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</si>
  <si>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</si>
  <si>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</si>
  <si>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</si>
  <si>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</si>
  <si>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</si>
  <si>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</si>
  <si>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</si>
  <si>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2027 год (на первый год планового периода)</t>
  </si>
  <si>
    <t>2.1.3. Расчет расходов на уплату водного налога при заборе воды из водного объекта на 2028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</si>
  <si>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</si>
  <si>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2026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</si>
  <si>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</si>
  <si>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</si>
  <si>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</si>
  <si>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</si>
  <si>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</si>
  <si>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</si>
  <si>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</si>
  <si>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</si>
  <si>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</si>
  <si>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2027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</si>
  <si>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2028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</si>
  <si>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</si>
  <si>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2026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</si>
  <si>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</si>
  <si>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</si>
  <si>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</si>
  <si>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</si>
  <si>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</si>
  <si>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</si>
  <si>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</si>
  <si>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</si>
  <si>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</si>
  <si>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</si>
  <si>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</si>
  <si>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</si>
  <si>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</si>
  <si>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</si>
  <si>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</si>
  <si>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</si>
  <si>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</si>
  <si>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</si>
  <si>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</si>
  <si>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2027 год (на первый год планового периода)</t>
  </si>
  <si>
    <t>2.3.3. Расчет расходов на уплату транспортного налога на 2028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</si>
  <si>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</si>
  <si>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</si>
  <si>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Обоснования (расчеты) плановых показателей на уплату штрафов (в том числе административных), пеней и иных платежей,
 на 2026 год и на плановый период 2027 и 2028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</si>
  <si>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</si>
  <si>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</si>
  <si>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</si>
  <si>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</si>
  <si>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</si>
  <si>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</si>
  <si>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</si>
  <si>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</si>
  <si>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</si>
  <si>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</si>
  <si>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</si>
  <si>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</si>
  <si>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</si>
  <si>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</si>
  <si>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</si>
  <si>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</si>
  <si>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</si>
  <si>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</si>
  <si>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Иные платежи (КВР 853) []</t>
  </si>
  <si>
    <t>Обоснования (расчеты) плановых показателей выплат на уплату взносов в международные организации,
 на 2026 год и на плановый период 2027 и 2028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</si>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</sst>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3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topLeftCell="A7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4" t="s">
        <v>0</v>
      </c>
      <c r="C2" s="14"/>
      <c r="D2" s="14"/>
      <c r="E2" s="14"/>
      <c r="F2" s="14"/>
      <c r="G2" s="14"/>
      <c r="K2" s="15" t="s">
        <v>1</v>
      </c>
      <c r="L2" s="15"/>
      <c r="M2" s="15"/>
    </row>
    <row r="3" spans="1:13" ht="30" customHeight="1" x14ac:dyDescent="0.15">
      <c r="B3" s="16" t="s">
        <v>2</v>
      </c>
      <c r="C3" s="16"/>
      <c r="D3" s="16"/>
      <c r="E3" s="16"/>
      <c r="F3" s="16"/>
      <c r="G3" s="16"/>
      <c r="K3" s="17" t="s">
        <v>3</v>
      </c>
      <c r="L3" s="17"/>
      <c r="M3" s="17"/>
    </row>
    <row r="4" spans="1:13" ht="15" customHeight="1" x14ac:dyDescent="0.15">
      <c r="B4" s="16" t="s">
        <v>4</v>
      </c>
      <c r="C4" s="16"/>
      <c r="D4" s="16"/>
      <c r="E4" s="16"/>
      <c r="F4" s="16"/>
      <c r="G4" s="16"/>
      <c r="K4" s="18" t="s">
        <v>5</v>
      </c>
      <c r="L4" s="18"/>
      <c r="M4" s="18"/>
    </row>
    <row r="5" spans="1:13" ht="15" customHeight="1" x14ac:dyDescent="0.15">
      <c r="B5" s="16" t="s">
        <v>6</v>
      </c>
      <c r="C5" s="16"/>
      <c r="D5" s="16"/>
      <c r="E5" s="16"/>
      <c r="F5" s="16"/>
      <c r="G5" s="16"/>
      <c r="K5" s="17"/>
      <c r="L5" s="17"/>
      <c r="M5" s="17"/>
    </row>
    <row r="6" spans="1:13" ht="15" customHeight="1" x14ac:dyDescent="0.15">
      <c r="B6" s="16" t="s">
        <v>7</v>
      </c>
      <c r="C6" s="16"/>
      <c r="D6" s="16"/>
      <c r="E6" s="16"/>
      <c r="F6" s="16"/>
      <c r="G6" s="16"/>
      <c r="K6" s="18" t="s">
        <v>8</v>
      </c>
      <c r="L6" s="18"/>
      <c r="M6" s="18"/>
    </row>
    <row r="7" spans="1:13" ht="30" customHeight="1" x14ac:dyDescent="0.15">
      <c r="B7" s="19" t="s">
        <v>9</v>
      </c>
      <c r="C7" s="19"/>
      <c r="D7" s="19"/>
      <c r="E7" s="19"/>
      <c r="F7" s="19"/>
      <c r="G7" s="19"/>
      <c r="K7" s="7"/>
      <c r="L7" s="17" t="s">
        <v>10</v>
      </c>
      <c r="M7" s="17"/>
    </row>
    <row r="8" spans="1:13" ht="15" customHeight="1" x14ac:dyDescent="0.15">
      <c r="K8" s="4" t="s">
        <v>11</v>
      </c>
      <c r="L8" s="18" t="s">
        <v>12</v>
      </c>
      <c r="M8" s="18"/>
    </row>
    <row r="9" spans="1:13" ht="30" customHeight="1" x14ac:dyDescent="0.15">
      <c r="K9" s="17" t="s">
        <v>13</v>
      </c>
      <c r="L9" s="17"/>
      <c r="M9" s="17"/>
    </row>
    <row r="10" spans="1:13" ht="20.100000000000001" customHeight="1" x14ac:dyDescent="0.15">
      <c r="K10" s="20" t="s">
        <v>14</v>
      </c>
      <c r="L10" s="20"/>
      <c r="M10" s="20"/>
    </row>
    <row r="11" spans="1:13" ht="20.100000000000001" customHeight="1" x14ac:dyDescent="0.15"/>
    <row r="12" spans="1:13" ht="30" customHeight="1" x14ac:dyDescent="0.15">
      <c r="A12" s="21" t="s">
        <v>15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ht="30" customHeight="1" x14ac:dyDescent="0.15">
      <c r="A13" s="21" t="s">
        <v>16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30" customHeight="1" x14ac:dyDescent="0.15">
      <c r="G14" s="21" t="s">
        <v>13</v>
      </c>
      <c r="H14" s="21"/>
      <c r="I14" s="21"/>
      <c r="K14" s="2"/>
      <c r="L14" s="22" t="s">
        <v>17</v>
      </c>
      <c r="M14" s="22"/>
    </row>
    <row r="15" spans="1:13" ht="30" customHeight="1" x14ac:dyDescent="0.15">
      <c r="K15" s="2" t="s">
        <v>18</v>
      </c>
      <c r="L15" s="22" t="s">
        <v>19</v>
      </c>
      <c r="M15" s="22"/>
    </row>
    <row r="16" spans="1:13" ht="30" customHeight="1" x14ac:dyDescent="0.15">
      <c r="K16" s="2" t="s">
        <v>20</v>
      </c>
      <c r="L16" s="22" t="s">
        <v>21</v>
      </c>
      <c r="M16" s="22"/>
    </row>
    <row r="17" spans="1:13" ht="30" customHeight="1" x14ac:dyDescent="0.15">
      <c r="A17" s="23" t="s">
        <v>22</v>
      </c>
      <c r="B17" s="23"/>
      <c r="C17" s="23"/>
      <c r="D17" s="23"/>
      <c r="E17" s="23" t="s">
        <v>23</v>
      </c>
      <c r="F17" s="23"/>
      <c r="G17" s="23"/>
      <c r="H17" s="23"/>
      <c r="I17" s="23"/>
      <c r="J17" s="23"/>
      <c r="K17" s="2" t="s">
        <v>24</v>
      </c>
      <c r="L17" s="22" t="s">
        <v>25</v>
      </c>
      <c r="M17" s="22"/>
    </row>
    <row r="18" spans="1:13" ht="30" customHeight="1" x14ac:dyDescent="0.15">
      <c r="A18" s="23" t="s">
        <v>26</v>
      </c>
      <c r="B18" s="23"/>
      <c r="C18" s="23"/>
      <c r="D18" s="23"/>
      <c r="E18" s="23" t="s">
        <v>27</v>
      </c>
      <c r="F18" s="23"/>
      <c r="G18" s="23"/>
      <c r="H18" s="23"/>
      <c r="I18" s="23"/>
      <c r="J18" s="23"/>
      <c r="K18" s="2" t="s">
        <v>20</v>
      </c>
      <c r="L18" s="22"/>
      <c r="M18" s="22"/>
    </row>
    <row r="19" spans="1:13" ht="30" customHeight="1" x14ac:dyDescent="0.15">
      <c r="A19" s="23" t="s">
        <v>28</v>
      </c>
      <c r="B19" s="23"/>
      <c r="C19" s="23"/>
      <c r="D19" s="23"/>
      <c r="E19" s="23" t="s">
        <v>29</v>
      </c>
      <c r="F19" s="23"/>
      <c r="G19" s="23"/>
      <c r="H19" s="23"/>
      <c r="I19" s="23"/>
      <c r="J19" s="23"/>
      <c r="K19" s="2" t="s">
        <v>30</v>
      </c>
      <c r="L19" s="22"/>
      <c r="M19" s="22"/>
    </row>
    <row r="20" spans="1:13" ht="30" customHeight="1" x14ac:dyDescent="0.15">
      <c r="A20" s="23" t="s">
        <v>31</v>
      </c>
      <c r="B20" s="23"/>
      <c r="C20" s="23"/>
      <c r="D20" s="23"/>
      <c r="E20" s="23"/>
      <c r="F20" s="23"/>
      <c r="G20" s="23"/>
      <c r="H20" s="23"/>
      <c r="I20" s="23"/>
      <c r="J20" s="23"/>
      <c r="K20" s="2" t="s">
        <v>32</v>
      </c>
      <c r="L20" s="22" t="s">
        <v>33</v>
      </c>
      <c r="M20" s="22"/>
    </row>
  </sheetData>
  <sheetProtection password="F492" sheet="1" objects="1" scenarios="1"/>
  <mergeCells count="33"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  <mergeCell ref="G14:I14"/>
    <mergeCell ref="L14:M14"/>
    <mergeCell ref="L15:M15"/>
    <mergeCell ref="L16:M16"/>
    <mergeCell ref="A17:D17"/>
    <mergeCell ref="E17:J17"/>
    <mergeCell ref="L17:M17"/>
    <mergeCell ref="L8:M8"/>
    <mergeCell ref="K9:M9"/>
    <mergeCell ref="K10:M10"/>
    <mergeCell ref="A12:M12"/>
    <mergeCell ref="A13:M13"/>
    <mergeCell ref="B5:G5"/>
    <mergeCell ref="K5:M5"/>
    <mergeCell ref="B6:G6"/>
    <mergeCell ref="K6:M6"/>
    <mergeCell ref="B7:G7"/>
    <mergeCell ref="L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&amp;K00-00926636._25.472546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551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/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552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3" t="s">
        <v>553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3" t="s">
        <v>554</v>
      </c>
      <c r="B21" s="23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3" ht="9.9499999999999993" customHeight="1" x14ac:dyDescent="0.15"/>
    <row r="23" spans="1:13" ht="45" customHeight="1" x14ac:dyDescent="0.15">
      <c r="A23" s="27" t="s">
        <v>555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9.9499999999999993" customHeight="1" x14ac:dyDescent="0.15"/>
    <row r="25" spans="1:13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3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39.950000000000003" customHeight="1" x14ac:dyDescent="0.15">
      <c r="A28" s="23" t="s">
        <v>556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3" ht="60" customHeight="1" x14ac:dyDescent="0.15">
      <c r="A29" s="23" t="s">
        <v>557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3" t="s">
        <v>558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9" t="s">
        <v>479</v>
      </c>
      <c r="B31" s="29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7" t="s">
        <v>559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9.9499999999999993" customHeight="1" x14ac:dyDescent="0.15"/>
    <row r="35" spans="1:13" ht="45" customHeight="1" x14ac:dyDescent="0.15">
      <c r="A35" s="22" t="s">
        <v>35</v>
      </c>
      <c r="B35" s="22"/>
      <c r="C35" s="22" t="s">
        <v>36</v>
      </c>
      <c r="D35" s="22" t="s">
        <v>560</v>
      </c>
      <c r="E35" s="22" t="s">
        <v>367</v>
      </c>
      <c r="F35" s="22"/>
      <c r="G35" s="22"/>
      <c r="H35" s="22" t="s">
        <v>368</v>
      </c>
      <c r="I35" s="22"/>
      <c r="J35" s="22"/>
      <c r="K35" s="22" t="s">
        <v>369</v>
      </c>
      <c r="L35" s="22"/>
      <c r="M35" s="22"/>
    </row>
    <row r="36" spans="1:13" ht="50.1" customHeight="1" x14ac:dyDescent="0.15">
      <c r="A36" s="22"/>
      <c r="B36" s="28"/>
      <c r="C36" s="22"/>
      <c r="D36" s="22"/>
      <c r="E36" s="5" t="s">
        <v>561</v>
      </c>
      <c r="F36" s="5" t="s">
        <v>562</v>
      </c>
      <c r="G36" s="5" t="s">
        <v>510</v>
      </c>
      <c r="H36" s="5" t="s">
        <v>561</v>
      </c>
      <c r="I36" s="5" t="s">
        <v>562</v>
      </c>
      <c r="J36" s="5" t="s">
        <v>510</v>
      </c>
      <c r="K36" s="5" t="s">
        <v>561</v>
      </c>
      <c r="L36" s="5" t="s">
        <v>562</v>
      </c>
      <c r="M36" s="5" t="s">
        <v>510</v>
      </c>
    </row>
    <row r="37" spans="1:13" ht="20.100000000000001" customHeight="1" x14ac:dyDescent="0.15">
      <c r="A37" s="22" t="s">
        <v>276</v>
      </c>
      <c r="B37" s="22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  <c r="H37" s="5" t="s">
        <v>405</v>
      </c>
      <c r="I37" s="5" t="s">
        <v>406</v>
      </c>
      <c r="J37" s="5" t="s">
        <v>407</v>
      </c>
      <c r="K37" s="5" t="s">
        <v>408</v>
      </c>
      <c r="L37" s="5" t="s">
        <v>409</v>
      </c>
      <c r="M37" s="5" t="s">
        <v>410</v>
      </c>
    </row>
    <row r="38" spans="1:13" ht="20.100000000000001" customHeight="1" x14ac:dyDescent="0.15">
      <c r="A38" s="22" t="s">
        <v>46</v>
      </c>
      <c r="B38" s="22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</row>
    <row r="39" spans="1:13" ht="9.9499999999999993" customHeight="1" x14ac:dyDescent="0.15"/>
    <row r="40" spans="1:13" ht="45" customHeight="1" x14ac:dyDescent="0.15">
      <c r="A40" s="27" t="s">
        <v>563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9.9499999999999993" customHeight="1" x14ac:dyDescent="0.15"/>
    <row r="42" spans="1:13" ht="45" customHeight="1" x14ac:dyDescent="0.15">
      <c r="A42" s="22" t="s">
        <v>35</v>
      </c>
      <c r="B42" s="22"/>
      <c r="C42" s="22" t="s">
        <v>36</v>
      </c>
      <c r="D42" s="22" t="s">
        <v>560</v>
      </c>
      <c r="E42" s="22" t="s">
        <v>367</v>
      </c>
      <c r="F42" s="22"/>
      <c r="G42" s="22"/>
      <c r="H42" s="22" t="s">
        <v>368</v>
      </c>
      <c r="I42" s="22"/>
      <c r="J42" s="22"/>
      <c r="K42" s="22" t="s">
        <v>369</v>
      </c>
      <c r="L42" s="22"/>
      <c r="M42" s="22"/>
    </row>
    <row r="43" spans="1:13" ht="50.1" customHeight="1" x14ac:dyDescent="0.15">
      <c r="A43" s="22"/>
      <c r="B43" s="28"/>
      <c r="C43" s="22"/>
      <c r="D43" s="22"/>
      <c r="E43" s="5" t="s">
        <v>561</v>
      </c>
      <c r="F43" s="5" t="s">
        <v>562</v>
      </c>
      <c r="G43" s="5" t="s">
        <v>510</v>
      </c>
      <c r="H43" s="5" t="s">
        <v>561</v>
      </c>
      <c r="I43" s="5" t="s">
        <v>562</v>
      </c>
      <c r="J43" s="5" t="s">
        <v>510</v>
      </c>
      <c r="K43" s="5" t="s">
        <v>561</v>
      </c>
      <c r="L43" s="5" t="s">
        <v>562</v>
      </c>
      <c r="M43" s="5" t="s">
        <v>510</v>
      </c>
    </row>
    <row r="44" spans="1:13" ht="20.100000000000001" customHeight="1" x14ac:dyDescent="0.15">
      <c r="A44" s="22" t="s">
        <v>276</v>
      </c>
      <c r="B44" s="22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406</v>
      </c>
      <c r="J44" s="5" t="s">
        <v>407</v>
      </c>
      <c r="K44" s="5" t="s">
        <v>408</v>
      </c>
      <c r="L44" s="5" t="s">
        <v>409</v>
      </c>
      <c r="M44" s="5" t="s">
        <v>410</v>
      </c>
    </row>
    <row r="45" spans="1:13" ht="20.100000000000001" customHeight="1" x14ac:dyDescent="0.15">
      <c r="A45" s="22" t="s">
        <v>46</v>
      </c>
      <c r="B45" s="22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</row>
    <row r="46" spans="1:13" ht="9.9499999999999993" customHeight="1" x14ac:dyDescent="0.15"/>
    <row r="47" spans="1:13" ht="45" customHeight="1" x14ac:dyDescent="0.15">
      <c r="A47" s="27" t="s">
        <v>564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ht="9.9499999999999993" customHeight="1" x14ac:dyDescent="0.15"/>
    <row r="49" spans="1:13" ht="45" customHeight="1" x14ac:dyDescent="0.15">
      <c r="A49" s="22" t="s">
        <v>35</v>
      </c>
      <c r="B49" s="22"/>
      <c r="C49" s="22" t="s">
        <v>36</v>
      </c>
      <c r="D49" s="22" t="s">
        <v>560</v>
      </c>
      <c r="E49" s="22" t="s">
        <v>367</v>
      </c>
      <c r="F49" s="22"/>
      <c r="G49" s="22"/>
      <c r="H49" s="22" t="s">
        <v>368</v>
      </c>
      <c r="I49" s="22"/>
      <c r="J49" s="22"/>
      <c r="K49" s="22" t="s">
        <v>369</v>
      </c>
      <c r="L49" s="22"/>
      <c r="M49" s="22"/>
    </row>
    <row r="50" spans="1:13" ht="50.1" customHeight="1" x14ac:dyDescent="0.15">
      <c r="A50" s="22"/>
      <c r="B50" s="28"/>
      <c r="C50" s="22"/>
      <c r="D50" s="22"/>
      <c r="E50" s="5" t="s">
        <v>561</v>
      </c>
      <c r="F50" s="5" t="s">
        <v>562</v>
      </c>
      <c r="G50" s="5" t="s">
        <v>510</v>
      </c>
      <c r="H50" s="5" t="s">
        <v>561</v>
      </c>
      <c r="I50" s="5" t="s">
        <v>562</v>
      </c>
      <c r="J50" s="5" t="s">
        <v>510</v>
      </c>
      <c r="K50" s="5" t="s">
        <v>561</v>
      </c>
      <c r="L50" s="5" t="s">
        <v>562</v>
      </c>
      <c r="M50" s="5" t="s">
        <v>510</v>
      </c>
    </row>
    <row r="51" spans="1:13" ht="20.100000000000001" customHeight="1" x14ac:dyDescent="0.15">
      <c r="A51" s="22" t="s">
        <v>276</v>
      </c>
      <c r="B51" s="22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406</v>
      </c>
      <c r="J51" s="5" t="s">
        <v>407</v>
      </c>
      <c r="K51" s="5" t="s">
        <v>408</v>
      </c>
      <c r="L51" s="5" t="s">
        <v>409</v>
      </c>
      <c r="M51" s="5" t="s">
        <v>410</v>
      </c>
    </row>
    <row r="52" spans="1:13" ht="20.100000000000001" customHeight="1" x14ac:dyDescent="0.15">
      <c r="A52" s="22" t="s">
        <v>46</v>
      </c>
      <c r="B52" s="22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</row>
  </sheetData>
  <sheetProtection password="F492" sheet="1" objects="1" scenarios="1"/>
  <mergeCells count="52">
    <mergeCell ref="A51:B51"/>
    <mergeCell ref="A52:B5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33:M33"/>
    <mergeCell ref="A35:B36"/>
    <mergeCell ref="C35:C36"/>
    <mergeCell ref="D35:D36"/>
    <mergeCell ref="E35:G35"/>
    <mergeCell ref="H35:J35"/>
    <mergeCell ref="K35:M35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565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/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566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3" t="s">
        <v>567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3" ht="50.1" customHeight="1" x14ac:dyDescent="0.15">
      <c r="A20" s="23" t="s">
        <v>568</v>
      </c>
      <c r="B20" s="23"/>
      <c r="C20" s="5" t="s">
        <v>386</v>
      </c>
      <c r="D20" s="8">
        <f>D16-D17+D18-D19</f>
        <v>0</v>
      </c>
      <c r="E20" s="8">
        <f>E16-E17+E18-E19</f>
        <v>0</v>
      </c>
      <c r="F20" s="8">
        <f>F16-F17+F18-F19</f>
        <v>0</v>
      </c>
    </row>
    <row r="21" spans="1:13" ht="9.9499999999999993" customHeight="1" x14ac:dyDescent="0.15"/>
    <row r="22" spans="1:13" ht="45" customHeight="1" x14ac:dyDescent="0.15">
      <c r="A22" s="27" t="s">
        <v>569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ht="9.9499999999999993" customHeight="1" x14ac:dyDescent="0.15"/>
    <row r="24" spans="1:13" ht="45" customHeight="1" x14ac:dyDescent="0.15">
      <c r="A24" s="22" t="s">
        <v>35</v>
      </c>
      <c r="B24" s="22"/>
      <c r="C24" s="22" t="s">
        <v>36</v>
      </c>
      <c r="D24" s="22" t="s">
        <v>38</v>
      </c>
      <c r="E24" s="22"/>
      <c r="F24" s="22"/>
    </row>
    <row r="25" spans="1:13" ht="45" customHeight="1" x14ac:dyDescent="0.15">
      <c r="A25" s="22"/>
      <c r="B25" s="28"/>
      <c r="C25" s="22"/>
      <c r="D25" s="5" t="s">
        <v>367</v>
      </c>
      <c r="E25" s="5" t="s">
        <v>368</v>
      </c>
      <c r="F25" s="5" t="s">
        <v>369</v>
      </c>
    </row>
    <row r="26" spans="1:13" ht="20.100000000000001" customHeight="1" x14ac:dyDescent="0.15">
      <c r="A26" s="22" t="s">
        <v>276</v>
      </c>
      <c r="B26" s="22"/>
      <c r="C26" s="5" t="s">
        <v>370</v>
      </c>
      <c r="D26" s="5" t="s">
        <v>371</v>
      </c>
      <c r="E26" s="5" t="s">
        <v>372</v>
      </c>
      <c r="F26" s="5" t="s">
        <v>373</v>
      </c>
    </row>
    <row r="27" spans="1:13" ht="39.950000000000003" customHeight="1" x14ac:dyDescent="0.15">
      <c r="A27" s="23" t="s">
        <v>570</v>
      </c>
      <c r="B27" s="23"/>
      <c r="C27" s="5" t="s">
        <v>376</v>
      </c>
      <c r="D27" s="8">
        <v>0</v>
      </c>
      <c r="E27" s="8">
        <v>0</v>
      </c>
      <c r="F27" s="8">
        <v>0</v>
      </c>
    </row>
    <row r="28" spans="1:13" ht="60" customHeight="1" x14ac:dyDescent="0.15">
      <c r="A28" s="23" t="s">
        <v>571</v>
      </c>
      <c r="B28" s="23"/>
      <c r="C28" s="5" t="s">
        <v>378</v>
      </c>
      <c r="D28" s="8">
        <v>0</v>
      </c>
      <c r="E28" s="8">
        <v>0</v>
      </c>
      <c r="F28" s="8">
        <v>0</v>
      </c>
    </row>
    <row r="29" spans="1:13" ht="50.1" customHeight="1" x14ac:dyDescent="0.15">
      <c r="A29" s="29" t="s">
        <v>479</v>
      </c>
      <c r="B29" s="29"/>
      <c r="C29" s="5" t="s">
        <v>386</v>
      </c>
      <c r="D29" s="8">
        <f>SUM(D27:D28)</f>
        <v>0</v>
      </c>
      <c r="E29" s="8">
        <f>SUM(E27:E28)</f>
        <v>0</v>
      </c>
      <c r="F29" s="8">
        <f>SUM(F27:F28)</f>
        <v>0</v>
      </c>
    </row>
    <row r="30" spans="1:13" ht="9.9499999999999993" customHeight="1" x14ac:dyDescent="0.15"/>
    <row r="31" spans="1:13" ht="45" customHeight="1" x14ac:dyDescent="0.15">
      <c r="A31" s="27" t="s">
        <v>572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ht="9.9499999999999993" customHeight="1" x14ac:dyDescent="0.15"/>
    <row r="33" spans="1:13" ht="45" customHeight="1" x14ac:dyDescent="0.15">
      <c r="A33" s="22" t="s">
        <v>35</v>
      </c>
      <c r="B33" s="22"/>
      <c r="C33" s="22" t="s">
        <v>36</v>
      </c>
      <c r="D33" s="22" t="s">
        <v>560</v>
      </c>
      <c r="E33" s="22" t="s">
        <v>367</v>
      </c>
      <c r="F33" s="22"/>
      <c r="G33" s="22"/>
      <c r="H33" s="22" t="s">
        <v>368</v>
      </c>
      <c r="I33" s="22"/>
      <c r="J33" s="22"/>
      <c r="K33" s="22" t="s">
        <v>369</v>
      </c>
      <c r="L33" s="22"/>
      <c r="M33" s="22"/>
    </row>
    <row r="34" spans="1:13" ht="50.1" customHeight="1" x14ac:dyDescent="0.15">
      <c r="A34" s="22"/>
      <c r="B34" s="28"/>
      <c r="C34" s="22"/>
      <c r="D34" s="22"/>
      <c r="E34" s="5" t="s">
        <v>561</v>
      </c>
      <c r="F34" s="5" t="s">
        <v>562</v>
      </c>
      <c r="G34" s="5" t="s">
        <v>510</v>
      </c>
      <c r="H34" s="5" t="s">
        <v>561</v>
      </c>
      <c r="I34" s="5" t="s">
        <v>562</v>
      </c>
      <c r="J34" s="5" t="s">
        <v>510</v>
      </c>
      <c r="K34" s="5" t="s">
        <v>561</v>
      </c>
      <c r="L34" s="5" t="s">
        <v>562</v>
      </c>
      <c r="M34" s="5" t="s">
        <v>510</v>
      </c>
    </row>
    <row r="35" spans="1:13" ht="20.100000000000001" customHeight="1" x14ac:dyDescent="0.15">
      <c r="A35" s="22" t="s">
        <v>276</v>
      </c>
      <c r="B35" s="22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406</v>
      </c>
      <c r="J35" s="5" t="s">
        <v>407</v>
      </c>
      <c r="K35" s="5" t="s">
        <v>408</v>
      </c>
      <c r="L35" s="5" t="s">
        <v>409</v>
      </c>
      <c r="M35" s="5" t="s">
        <v>410</v>
      </c>
    </row>
    <row r="36" spans="1:13" ht="20.100000000000001" customHeight="1" x14ac:dyDescent="0.15">
      <c r="A36" s="22" t="s">
        <v>46</v>
      </c>
      <c r="B36" s="22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</row>
    <row r="37" spans="1:13" ht="9.9499999999999993" customHeight="1" x14ac:dyDescent="0.15"/>
    <row r="38" spans="1:13" ht="45" customHeight="1" x14ac:dyDescent="0.15">
      <c r="A38" s="27" t="s">
        <v>573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9.9499999999999993" customHeight="1" x14ac:dyDescent="0.15"/>
    <row r="40" spans="1:13" ht="45" customHeight="1" x14ac:dyDescent="0.15">
      <c r="A40" s="22" t="s">
        <v>35</v>
      </c>
      <c r="B40" s="22"/>
      <c r="C40" s="22" t="s">
        <v>36</v>
      </c>
      <c r="D40" s="22" t="s">
        <v>560</v>
      </c>
      <c r="E40" s="22" t="s">
        <v>367</v>
      </c>
      <c r="F40" s="22"/>
      <c r="G40" s="22"/>
      <c r="H40" s="22" t="s">
        <v>368</v>
      </c>
      <c r="I40" s="22"/>
      <c r="J40" s="22"/>
      <c r="K40" s="22" t="s">
        <v>369</v>
      </c>
      <c r="L40" s="22"/>
      <c r="M40" s="22"/>
    </row>
    <row r="41" spans="1:13" ht="50.1" customHeight="1" x14ac:dyDescent="0.15">
      <c r="A41" s="22"/>
      <c r="B41" s="28"/>
      <c r="C41" s="22"/>
      <c r="D41" s="22"/>
      <c r="E41" s="5" t="s">
        <v>561</v>
      </c>
      <c r="F41" s="5" t="s">
        <v>562</v>
      </c>
      <c r="G41" s="5" t="s">
        <v>510</v>
      </c>
      <c r="H41" s="5" t="s">
        <v>561</v>
      </c>
      <c r="I41" s="5" t="s">
        <v>562</v>
      </c>
      <c r="J41" s="5" t="s">
        <v>510</v>
      </c>
      <c r="K41" s="5" t="s">
        <v>561</v>
      </c>
      <c r="L41" s="5" t="s">
        <v>562</v>
      </c>
      <c r="M41" s="5" t="s">
        <v>510</v>
      </c>
    </row>
    <row r="42" spans="1:13" ht="20.100000000000001" customHeight="1" x14ac:dyDescent="0.15">
      <c r="A42" s="22" t="s">
        <v>276</v>
      </c>
      <c r="B42" s="22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  <c r="H42" s="5" t="s">
        <v>405</v>
      </c>
      <c r="I42" s="5" t="s">
        <v>406</v>
      </c>
      <c r="J42" s="5" t="s">
        <v>407</v>
      </c>
      <c r="K42" s="5" t="s">
        <v>408</v>
      </c>
      <c r="L42" s="5" t="s">
        <v>409</v>
      </c>
      <c r="M42" s="5" t="s">
        <v>410</v>
      </c>
    </row>
    <row r="43" spans="1:13" ht="20.100000000000001" customHeight="1" x14ac:dyDescent="0.15">
      <c r="A43" s="22" t="s">
        <v>46</v>
      </c>
      <c r="B43" s="22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</row>
  </sheetData>
  <sheetProtection password="F492" sheet="1" objects="1" scenarios="1"/>
  <mergeCells count="41">
    <mergeCell ref="A42:B42"/>
    <mergeCell ref="A43:B4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22:M22"/>
    <mergeCell ref="A24:B25"/>
    <mergeCell ref="C24:C25"/>
    <mergeCell ref="D24:F24"/>
    <mergeCell ref="A26:B26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574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/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575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3" t="s">
        <v>576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3" ht="50.1" customHeight="1" x14ac:dyDescent="0.15">
      <c r="A20" s="23" t="s">
        <v>577</v>
      </c>
      <c r="B20" s="23"/>
      <c r="C20" s="5" t="s">
        <v>386</v>
      </c>
      <c r="D20" s="8">
        <f>D16-D17+D18-D19</f>
        <v>0</v>
      </c>
      <c r="E20" s="8">
        <f>E16-E17+E18-E19</f>
        <v>0</v>
      </c>
      <c r="F20" s="8">
        <f>F16-F17+F18-F19</f>
        <v>0</v>
      </c>
    </row>
    <row r="21" spans="1:13" ht="9.9499999999999993" customHeight="1" x14ac:dyDescent="0.15"/>
    <row r="22" spans="1:13" ht="45" customHeight="1" x14ac:dyDescent="0.15">
      <c r="A22" s="27" t="s">
        <v>578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ht="9.9499999999999993" customHeight="1" x14ac:dyDescent="0.15"/>
    <row r="24" spans="1:13" ht="45" customHeight="1" x14ac:dyDescent="0.15">
      <c r="A24" s="22" t="s">
        <v>35</v>
      </c>
      <c r="B24" s="22"/>
      <c r="C24" s="22" t="s">
        <v>36</v>
      </c>
      <c r="D24" s="22" t="s">
        <v>38</v>
      </c>
      <c r="E24" s="22"/>
      <c r="F24" s="22"/>
    </row>
    <row r="25" spans="1:13" ht="45" customHeight="1" x14ac:dyDescent="0.15">
      <c r="A25" s="22"/>
      <c r="B25" s="28"/>
      <c r="C25" s="22"/>
      <c r="D25" s="5" t="s">
        <v>367</v>
      </c>
      <c r="E25" s="5" t="s">
        <v>368</v>
      </c>
      <c r="F25" s="5" t="s">
        <v>369</v>
      </c>
    </row>
    <row r="26" spans="1:13" ht="20.100000000000001" customHeight="1" x14ac:dyDescent="0.15">
      <c r="A26" s="22" t="s">
        <v>276</v>
      </c>
      <c r="B26" s="22"/>
      <c r="C26" s="5" t="s">
        <v>370</v>
      </c>
      <c r="D26" s="5" t="s">
        <v>371</v>
      </c>
      <c r="E26" s="5" t="s">
        <v>372</v>
      </c>
      <c r="F26" s="5" t="s">
        <v>373</v>
      </c>
    </row>
    <row r="27" spans="1:13" ht="39.950000000000003" customHeight="1" x14ac:dyDescent="0.15">
      <c r="A27" s="23" t="s">
        <v>579</v>
      </c>
      <c r="B27" s="23"/>
      <c r="C27" s="5" t="s">
        <v>376</v>
      </c>
      <c r="D27" s="8">
        <v>0</v>
      </c>
      <c r="E27" s="8">
        <v>0</v>
      </c>
      <c r="F27" s="8">
        <v>0</v>
      </c>
    </row>
    <row r="28" spans="1:13" ht="60" customHeight="1" x14ac:dyDescent="0.15">
      <c r="A28" s="23" t="s">
        <v>580</v>
      </c>
      <c r="B28" s="23"/>
      <c r="C28" s="5" t="s">
        <v>378</v>
      </c>
      <c r="D28" s="8">
        <v>0</v>
      </c>
      <c r="E28" s="8">
        <v>0</v>
      </c>
      <c r="F28" s="8">
        <v>0</v>
      </c>
    </row>
    <row r="29" spans="1:13" ht="50.1" customHeight="1" x14ac:dyDescent="0.15">
      <c r="A29" s="29" t="s">
        <v>479</v>
      </c>
      <c r="B29" s="29"/>
      <c r="C29" s="5" t="s">
        <v>386</v>
      </c>
      <c r="D29" s="8">
        <f>SUM(D27:D28)</f>
        <v>0</v>
      </c>
      <c r="E29" s="8">
        <f>SUM(E27:E28)</f>
        <v>0</v>
      </c>
      <c r="F29" s="8">
        <f>SUM(F27:F28)</f>
        <v>0</v>
      </c>
    </row>
    <row r="30" spans="1:13" ht="9.9499999999999993" customHeight="1" x14ac:dyDescent="0.15"/>
    <row r="31" spans="1:13" ht="45" customHeight="1" x14ac:dyDescent="0.15">
      <c r="A31" s="27" t="s">
        <v>581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ht="9.9499999999999993" customHeight="1" x14ac:dyDescent="0.15"/>
    <row r="33" spans="1:13" ht="45" customHeight="1" x14ac:dyDescent="0.15">
      <c r="A33" s="22" t="s">
        <v>35</v>
      </c>
      <c r="B33" s="22"/>
      <c r="C33" s="22" t="s">
        <v>36</v>
      </c>
      <c r="D33" s="22" t="s">
        <v>560</v>
      </c>
      <c r="E33" s="22" t="s">
        <v>367</v>
      </c>
      <c r="F33" s="22"/>
      <c r="G33" s="22"/>
      <c r="H33" s="22" t="s">
        <v>368</v>
      </c>
      <c r="I33" s="22"/>
      <c r="J33" s="22"/>
      <c r="K33" s="22" t="s">
        <v>369</v>
      </c>
      <c r="L33" s="22"/>
      <c r="M33" s="22"/>
    </row>
    <row r="34" spans="1:13" ht="50.1" customHeight="1" x14ac:dyDescent="0.15">
      <c r="A34" s="22"/>
      <c r="B34" s="28"/>
      <c r="C34" s="22"/>
      <c r="D34" s="22"/>
      <c r="E34" s="5" t="s">
        <v>561</v>
      </c>
      <c r="F34" s="5" t="s">
        <v>562</v>
      </c>
      <c r="G34" s="5" t="s">
        <v>510</v>
      </c>
      <c r="H34" s="5" t="s">
        <v>561</v>
      </c>
      <c r="I34" s="5" t="s">
        <v>562</v>
      </c>
      <c r="J34" s="5" t="s">
        <v>510</v>
      </c>
      <c r="K34" s="5" t="s">
        <v>561</v>
      </c>
      <c r="L34" s="5" t="s">
        <v>562</v>
      </c>
      <c r="M34" s="5" t="s">
        <v>510</v>
      </c>
    </row>
    <row r="35" spans="1:13" ht="20.100000000000001" customHeight="1" x14ac:dyDescent="0.15">
      <c r="A35" s="22" t="s">
        <v>276</v>
      </c>
      <c r="B35" s="22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406</v>
      </c>
      <c r="J35" s="5" t="s">
        <v>407</v>
      </c>
      <c r="K35" s="5" t="s">
        <v>408</v>
      </c>
      <c r="L35" s="5" t="s">
        <v>409</v>
      </c>
      <c r="M35" s="5" t="s">
        <v>410</v>
      </c>
    </row>
    <row r="36" spans="1:13" ht="20.100000000000001" customHeight="1" x14ac:dyDescent="0.15">
      <c r="A36" s="22" t="s">
        <v>46</v>
      </c>
      <c r="B36" s="22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</row>
    <row r="37" spans="1:13" ht="9.9499999999999993" customHeight="1" x14ac:dyDescent="0.15"/>
    <row r="38" spans="1:13" ht="45" customHeight="1" x14ac:dyDescent="0.15">
      <c r="A38" s="27" t="s">
        <v>582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9.9499999999999993" customHeight="1" x14ac:dyDescent="0.15"/>
    <row r="40" spans="1:13" ht="45" customHeight="1" x14ac:dyDescent="0.15">
      <c r="A40" s="22" t="s">
        <v>35</v>
      </c>
      <c r="B40" s="22"/>
      <c r="C40" s="22" t="s">
        <v>36</v>
      </c>
      <c r="D40" s="22" t="s">
        <v>560</v>
      </c>
      <c r="E40" s="22" t="s">
        <v>367</v>
      </c>
      <c r="F40" s="22"/>
      <c r="G40" s="22"/>
      <c r="H40" s="22" t="s">
        <v>368</v>
      </c>
      <c r="I40" s="22"/>
      <c r="J40" s="22"/>
      <c r="K40" s="22" t="s">
        <v>369</v>
      </c>
      <c r="L40" s="22"/>
      <c r="M40" s="22"/>
    </row>
    <row r="41" spans="1:13" ht="50.1" customHeight="1" x14ac:dyDescent="0.15">
      <c r="A41" s="22"/>
      <c r="B41" s="28"/>
      <c r="C41" s="22"/>
      <c r="D41" s="22"/>
      <c r="E41" s="5" t="s">
        <v>561</v>
      </c>
      <c r="F41" s="5" t="s">
        <v>562</v>
      </c>
      <c r="G41" s="5" t="s">
        <v>510</v>
      </c>
      <c r="H41" s="5" t="s">
        <v>561</v>
      </c>
      <c r="I41" s="5" t="s">
        <v>562</v>
      </c>
      <c r="J41" s="5" t="s">
        <v>510</v>
      </c>
      <c r="K41" s="5" t="s">
        <v>561</v>
      </c>
      <c r="L41" s="5" t="s">
        <v>562</v>
      </c>
      <c r="M41" s="5" t="s">
        <v>510</v>
      </c>
    </row>
    <row r="42" spans="1:13" ht="20.100000000000001" customHeight="1" x14ac:dyDescent="0.15">
      <c r="A42" s="22" t="s">
        <v>276</v>
      </c>
      <c r="B42" s="22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  <c r="H42" s="5" t="s">
        <v>405</v>
      </c>
      <c r="I42" s="5" t="s">
        <v>406</v>
      </c>
      <c r="J42" s="5" t="s">
        <v>407</v>
      </c>
      <c r="K42" s="5" t="s">
        <v>408</v>
      </c>
      <c r="L42" s="5" t="s">
        <v>409</v>
      </c>
      <c r="M42" s="5" t="s">
        <v>410</v>
      </c>
    </row>
    <row r="43" spans="1:13" ht="20.100000000000001" customHeight="1" x14ac:dyDescent="0.15">
      <c r="A43" s="22" t="s">
        <v>46</v>
      </c>
      <c r="B43" s="22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</row>
  </sheetData>
  <sheetProtection password="F492" sheet="1" objects="1" scenarios="1"/>
  <mergeCells count="41">
    <mergeCell ref="A42:B42"/>
    <mergeCell ref="A43:B4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22:M22"/>
    <mergeCell ref="A24:B25"/>
    <mergeCell ref="C24:C25"/>
    <mergeCell ref="D24:F24"/>
    <mergeCell ref="A26:B26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583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/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584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3" t="s">
        <v>585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3" t="s">
        <v>586</v>
      </c>
      <c r="B21" s="23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3" ht="9.9499999999999993" customHeight="1" x14ac:dyDescent="0.15"/>
    <row r="23" spans="1:13" ht="45" customHeight="1" x14ac:dyDescent="0.15">
      <c r="A23" s="27" t="s">
        <v>587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9.9499999999999993" customHeight="1" x14ac:dyDescent="0.15"/>
    <row r="25" spans="1:13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3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39.950000000000003" customHeight="1" x14ac:dyDescent="0.15">
      <c r="A28" s="23" t="s">
        <v>588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3" ht="60" customHeight="1" x14ac:dyDescent="0.15">
      <c r="A29" s="23" t="s">
        <v>589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3" t="s">
        <v>590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9" t="s">
        <v>479</v>
      </c>
      <c r="B31" s="29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7" t="s">
        <v>591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9.9499999999999993" customHeight="1" x14ac:dyDescent="0.15"/>
    <row r="35" spans="1:13" ht="45" customHeight="1" x14ac:dyDescent="0.15">
      <c r="A35" s="22" t="s">
        <v>35</v>
      </c>
      <c r="B35" s="22"/>
      <c r="C35" s="22" t="s">
        <v>36</v>
      </c>
      <c r="D35" s="22" t="s">
        <v>560</v>
      </c>
      <c r="E35" s="22" t="s">
        <v>367</v>
      </c>
      <c r="F35" s="22"/>
      <c r="G35" s="22"/>
      <c r="H35" s="22" t="s">
        <v>368</v>
      </c>
      <c r="I35" s="22"/>
      <c r="J35" s="22"/>
      <c r="K35" s="22" t="s">
        <v>369</v>
      </c>
      <c r="L35" s="22"/>
      <c r="M35" s="22"/>
    </row>
    <row r="36" spans="1:13" ht="50.1" customHeight="1" x14ac:dyDescent="0.15">
      <c r="A36" s="22"/>
      <c r="B36" s="28"/>
      <c r="C36" s="22"/>
      <c r="D36" s="22"/>
      <c r="E36" s="5" t="s">
        <v>561</v>
      </c>
      <c r="F36" s="5" t="s">
        <v>562</v>
      </c>
      <c r="G36" s="5" t="s">
        <v>510</v>
      </c>
      <c r="H36" s="5" t="s">
        <v>561</v>
      </c>
      <c r="I36" s="5" t="s">
        <v>562</v>
      </c>
      <c r="J36" s="5" t="s">
        <v>510</v>
      </c>
      <c r="K36" s="5" t="s">
        <v>561</v>
      </c>
      <c r="L36" s="5" t="s">
        <v>562</v>
      </c>
      <c r="M36" s="5" t="s">
        <v>510</v>
      </c>
    </row>
    <row r="37" spans="1:13" ht="20.100000000000001" customHeight="1" x14ac:dyDescent="0.15">
      <c r="A37" s="22" t="s">
        <v>276</v>
      </c>
      <c r="B37" s="22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  <c r="H37" s="5" t="s">
        <v>405</v>
      </c>
      <c r="I37" s="5" t="s">
        <v>406</v>
      </c>
      <c r="J37" s="5" t="s">
        <v>407</v>
      </c>
      <c r="K37" s="5" t="s">
        <v>408</v>
      </c>
      <c r="L37" s="5" t="s">
        <v>409</v>
      </c>
      <c r="M37" s="5" t="s">
        <v>410</v>
      </c>
    </row>
    <row r="38" spans="1:13" ht="20.100000000000001" customHeight="1" x14ac:dyDescent="0.15">
      <c r="A38" s="22" t="s">
        <v>46</v>
      </c>
      <c r="B38" s="22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</row>
    <row r="39" spans="1:13" ht="9.9499999999999993" customHeight="1" x14ac:dyDescent="0.15"/>
    <row r="40" spans="1:13" ht="45" customHeight="1" x14ac:dyDescent="0.15">
      <c r="A40" s="27" t="s">
        <v>592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9.9499999999999993" customHeight="1" x14ac:dyDescent="0.15"/>
    <row r="42" spans="1:13" ht="45" customHeight="1" x14ac:dyDescent="0.15">
      <c r="A42" s="22" t="s">
        <v>35</v>
      </c>
      <c r="B42" s="22"/>
      <c r="C42" s="22" t="s">
        <v>36</v>
      </c>
      <c r="D42" s="22" t="s">
        <v>560</v>
      </c>
      <c r="E42" s="22" t="s">
        <v>367</v>
      </c>
      <c r="F42" s="22"/>
      <c r="G42" s="22"/>
      <c r="H42" s="22" t="s">
        <v>368</v>
      </c>
      <c r="I42" s="22"/>
      <c r="J42" s="22"/>
      <c r="K42" s="22" t="s">
        <v>369</v>
      </c>
      <c r="L42" s="22"/>
      <c r="M42" s="22"/>
    </row>
    <row r="43" spans="1:13" ht="50.1" customHeight="1" x14ac:dyDescent="0.15">
      <c r="A43" s="22"/>
      <c r="B43" s="28"/>
      <c r="C43" s="22"/>
      <c r="D43" s="22"/>
      <c r="E43" s="5" t="s">
        <v>561</v>
      </c>
      <c r="F43" s="5" t="s">
        <v>562</v>
      </c>
      <c r="G43" s="5" t="s">
        <v>510</v>
      </c>
      <c r="H43" s="5" t="s">
        <v>561</v>
      </c>
      <c r="I43" s="5" t="s">
        <v>562</v>
      </c>
      <c r="J43" s="5" t="s">
        <v>510</v>
      </c>
      <c r="K43" s="5" t="s">
        <v>561</v>
      </c>
      <c r="L43" s="5" t="s">
        <v>562</v>
      </c>
      <c r="M43" s="5" t="s">
        <v>510</v>
      </c>
    </row>
    <row r="44" spans="1:13" ht="20.100000000000001" customHeight="1" x14ac:dyDescent="0.15">
      <c r="A44" s="22" t="s">
        <v>276</v>
      </c>
      <c r="B44" s="22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406</v>
      </c>
      <c r="J44" s="5" t="s">
        <v>407</v>
      </c>
      <c r="K44" s="5" t="s">
        <v>408</v>
      </c>
      <c r="L44" s="5" t="s">
        <v>409</v>
      </c>
      <c r="M44" s="5" t="s">
        <v>410</v>
      </c>
    </row>
    <row r="45" spans="1:13" ht="20.100000000000001" customHeight="1" x14ac:dyDescent="0.15">
      <c r="A45" s="22" t="s">
        <v>46</v>
      </c>
      <c r="B45" s="22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</row>
    <row r="46" spans="1:13" ht="9.9499999999999993" customHeight="1" x14ac:dyDescent="0.15"/>
    <row r="47" spans="1:13" ht="45" customHeight="1" x14ac:dyDescent="0.15">
      <c r="A47" s="27" t="s">
        <v>593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ht="9.9499999999999993" customHeight="1" x14ac:dyDescent="0.15"/>
    <row r="49" spans="1:21" ht="45" customHeight="1" x14ac:dyDescent="0.15">
      <c r="A49" s="22" t="s">
        <v>35</v>
      </c>
      <c r="B49" s="22"/>
      <c r="C49" s="22" t="s">
        <v>36</v>
      </c>
      <c r="D49" s="22" t="s">
        <v>560</v>
      </c>
      <c r="E49" s="22" t="s">
        <v>367</v>
      </c>
      <c r="F49" s="22"/>
      <c r="G49" s="22"/>
      <c r="H49" s="22" t="s">
        <v>368</v>
      </c>
      <c r="I49" s="22"/>
      <c r="J49" s="22"/>
      <c r="K49" s="22" t="s">
        <v>369</v>
      </c>
      <c r="L49" s="22"/>
      <c r="M49" s="22"/>
    </row>
    <row r="50" spans="1:21" ht="50.1" customHeight="1" x14ac:dyDescent="0.15">
      <c r="A50" s="22"/>
      <c r="B50" s="28"/>
      <c r="C50" s="22"/>
      <c r="D50" s="22"/>
      <c r="E50" s="5" t="s">
        <v>561</v>
      </c>
      <c r="F50" s="5" t="s">
        <v>562</v>
      </c>
      <c r="G50" s="5" t="s">
        <v>510</v>
      </c>
      <c r="H50" s="5" t="s">
        <v>561</v>
      </c>
      <c r="I50" s="5" t="s">
        <v>562</v>
      </c>
      <c r="J50" s="5" t="s">
        <v>510</v>
      </c>
      <c r="K50" s="5" t="s">
        <v>561</v>
      </c>
      <c r="L50" s="5" t="s">
        <v>562</v>
      </c>
      <c r="M50" s="5" t="s">
        <v>510</v>
      </c>
    </row>
    <row r="51" spans="1:21" ht="20.100000000000001" customHeight="1" x14ac:dyDescent="0.15">
      <c r="A51" s="22" t="s">
        <v>276</v>
      </c>
      <c r="B51" s="22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406</v>
      </c>
      <c r="J51" s="5" t="s">
        <v>407</v>
      </c>
      <c r="K51" s="5" t="s">
        <v>408</v>
      </c>
      <c r="L51" s="5" t="s">
        <v>409</v>
      </c>
      <c r="M51" s="5" t="s">
        <v>410</v>
      </c>
    </row>
    <row r="52" spans="1:21" ht="20.100000000000001" customHeight="1" x14ac:dyDescent="0.15">
      <c r="A52" s="22" t="s">
        <v>46</v>
      </c>
      <c r="B52" s="22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</row>
    <row r="53" spans="1:21" ht="20.100000000000001" customHeight="1" x14ac:dyDescent="0.15"/>
    <row r="54" spans="1:21" ht="45" customHeight="1" x14ac:dyDescent="0.15">
      <c r="A54" s="27" t="s">
        <v>436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21" ht="20.100000000000001" customHeight="1" x14ac:dyDescent="0.15"/>
    <row r="56" spans="1:21" ht="39.950000000000003" customHeight="1" x14ac:dyDescent="0.15">
      <c r="A56" s="22" t="s">
        <v>35</v>
      </c>
      <c r="B56" s="22"/>
      <c r="C56" s="22" t="s">
        <v>36</v>
      </c>
      <c r="D56" s="22" t="s">
        <v>437</v>
      </c>
      <c r="E56" s="22"/>
      <c r="F56" s="22"/>
      <c r="G56" s="22"/>
      <c r="H56" s="22"/>
      <c r="I56" s="22"/>
      <c r="J56" s="22"/>
      <c r="K56" s="22"/>
      <c r="L56" s="22"/>
      <c r="M56" s="22" t="s">
        <v>438</v>
      </c>
      <c r="N56" s="22"/>
      <c r="O56" s="22"/>
      <c r="P56" s="22"/>
      <c r="Q56" s="22"/>
      <c r="R56" s="22"/>
      <c r="S56" s="22"/>
      <c r="T56" s="22"/>
      <c r="U56" s="22"/>
    </row>
    <row r="57" spans="1:21" ht="39.950000000000003" customHeight="1" x14ac:dyDescent="0.15">
      <c r="A57" s="22"/>
      <c r="B57" s="28"/>
      <c r="C57" s="22"/>
      <c r="D57" s="22" t="s">
        <v>439</v>
      </c>
      <c r="E57" s="22"/>
      <c r="F57" s="22"/>
      <c r="G57" s="22" t="s">
        <v>439</v>
      </c>
      <c r="H57" s="22"/>
      <c r="I57" s="22"/>
      <c r="J57" s="22" t="s">
        <v>439</v>
      </c>
      <c r="K57" s="22"/>
      <c r="L57" s="22"/>
      <c r="M57" s="22" t="s">
        <v>440</v>
      </c>
      <c r="N57" s="22"/>
      <c r="O57" s="22"/>
      <c r="P57" s="22" t="s">
        <v>441</v>
      </c>
      <c r="Q57" s="22"/>
      <c r="R57" s="22"/>
      <c r="S57" s="22" t="s">
        <v>442</v>
      </c>
      <c r="T57" s="22"/>
      <c r="U57" s="22"/>
    </row>
    <row r="58" spans="1:21" ht="50.1" customHeight="1" x14ac:dyDescent="0.15">
      <c r="A58" s="22"/>
      <c r="B58" s="28"/>
      <c r="C58" s="22"/>
      <c r="D58" s="5" t="s">
        <v>443</v>
      </c>
      <c r="E58" s="5" t="s">
        <v>444</v>
      </c>
      <c r="F58" s="5" t="s">
        <v>445</v>
      </c>
      <c r="G58" s="5" t="s">
        <v>443</v>
      </c>
      <c r="H58" s="5" t="s">
        <v>444</v>
      </c>
      <c r="I58" s="5" t="s">
        <v>445</v>
      </c>
      <c r="J58" s="5" t="s">
        <v>443</v>
      </c>
      <c r="K58" s="5" t="s">
        <v>444</v>
      </c>
      <c r="L58" s="5" t="s">
        <v>445</v>
      </c>
      <c r="M58" s="5" t="s">
        <v>443</v>
      </c>
      <c r="N58" s="5" t="s">
        <v>444</v>
      </c>
      <c r="O58" s="5" t="s">
        <v>445</v>
      </c>
      <c r="P58" s="5" t="s">
        <v>443</v>
      </c>
      <c r="Q58" s="5" t="s">
        <v>444</v>
      </c>
      <c r="R58" s="5" t="s">
        <v>445</v>
      </c>
      <c r="S58" s="5" t="s">
        <v>443</v>
      </c>
      <c r="T58" s="5" t="s">
        <v>444</v>
      </c>
      <c r="U58" s="5" t="s">
        <v>445</v>
      </c>
    </row>
    <row r="59" spans="1:21" ht="20.100000000000001" customHeight="1" x14ac:dyDescent="0.15">
      <c r="A59" s="22" t="s">
        <v>276</v>
      </c>
      <c r="B59" s="22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  <c r="H59" s="5" t="s">
        <v>405</v>
      </c>
      <c r="I59" s="5" t="s">
        <v>406</v>
      </c>
      <c r="J59" s="5" t="s">
        <v>407</v>
      </c>
      <c r="K59" s="5" t="s">
        <v>408</v>
      </c>
      <c r="L59" s="5" t="s">
        <v>409</v>
      </c>
      <c r="M59" s="5" t="s">
        <v>410</v>
      </c>
      <c r="N59" s="5" t="s">
        <v>411</v>
      </c>
      <c r="O59" s="5" t="s">
        <v>412</v>
      </c>
      <c r="P59" s="5" t="s">
        <v>446</v>
      </c>
      <c r="Q59" s="5" t="s">
        <v>447</v>
      </c>
      <c r="R59" s="5" t="s">
        <v>448</v>
      </c>
      <c r="S59" s="5" t="s">
        <v>449</v>
      </c>
      <c r="T59" s="5" t="s">
        <v>450</v>
      </c>
      <c r="U59" s="5" t="s">
        <v>451</v>
      </c>
    </row>
    <row r="60" spans="1:21" ht="20.100000000000001" customHeight="1" x14ac:dyDescent="0.15">
      <c r="A60" s="22" t="s">
        <v>452</v>
      </c>
      <c r="B60" s="22"/>
      <c r="C60" s="5" t="s">
        <v>452</v>
      </c>
      <c r="D60" s="5" t="s">
        <v>452</v>
      </c>
      <c r="E60" s="5" t="s">
        <v>452</v>
      </c>
      <c r="F60" s="5" t="s">
        <v>452</v>
      </c>
      <c r="G60" s="5" t="s">
        <v>452</v>
      </c>
      <c r="H60" s="5" t="s">
        <v>452</v>
      </c>
      <c r="I60" s="5" t="s">
        <v>452</v>
      </c>
      <c r="J60" s="5" t="s">
        <v>452</v>
      </c>
      <c r="K60" s="5" t="s">
        <v>452</v>
      </c>
      <c r="L60" s="5" t="s">
        <v>452</v>
      </c>
      <c r="M60" s="5" t="s">
        <v>452</v>
      </c>
      <c r="N60" s="5" t="s">
        <v>452</v>
      </c>
      <c r="O60" s="5" t="s">
        <v>452</v>
      </c>
      <c r="P60" s="5" t="s">
        <v>452</v>
      </c>
      <c r="Q60" s="5" t="s">
        <v>452</v>
      </c>
      <c r="R60" s="5" t="s">
        <v>452</v>
      </c>
      <c r="S60" s="5" t="s">
        <v>452</v>
      </c>
      <c r="T60" s="5" t="s">
        <v>452</v>
      </c>
      <c r="U60" s="5" t="s">
        <v>452</v>
      </c>
    </row>
  </sheetData>
  <sheetProtection password="F492" sheet="1" objects="1" scenarios="1"/>
  <mergeCells count="65">
    <mergeCell ref="A59:B59"/>
    <mergeCell ref="A60:B60"/>
    <mergeCell ref="A51:B51"/>
    <mergeCell ref="A52:B52"/>
    <mergeCell ref="A54:M54"/>
    <mergeCell ref="A56:B58"/>
    <mergeCell ref="C56:C58"/>
    <mergeCell ref="D56:L56"/>
    <mergeCell ref="M56:U56"/>
    <mergeCell ref="D57:F57"/>
    <mergeCell ref="G57:I57"/>
    <mergeCell ref="J57:L57"/>
    <mergeCell ref="M57:O57"/>
    <mergeCell ref="P57:R57"/>
    <mergeCell ref="S57:U57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33:M33"/>
    <mergeCell ref="A35:B36"/>
    <mergeCell ref="C35:C36"/>
    <mergeCell ref="D35:D36"/>
    <mergeCell ref="E35:G35"/>
    <mergeCell ref="H35:J35"/>
    <mergeCell ref="K35:M35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5" t="s">
        <v>594</v>
      </c>
      <c r="B2" s="15"/>
      <c r="C2" s="15"/>
      <c r="D2" s="15"/>
      <c r="E2" s="15"/>
      <c r="F2" s="15"/>
    </row>
    <row r="3" spans="1:6" ht="30" customHeight="1" x14ac:dyDescent="0.15">
      <c r="F3" s="5" t="s">
        <v>17</v>
      </c>
    </row>
    <row r="4" spans="1:6" ht="30" customHeight="1" x14ac:dyDescent="0.15">
      <c r="A4" s="20" t="s">
        <v>359</v>
      </c>
      <c r="B4" s="20"/>
      <c r="C4" s="20"/>
      <c r="D4" s="20"/>
      <c r="E4" s="11" t="s">
        <v>18</v>
      </c>
      <c r="F4" s="5" t="s">
        <v>19</v>
      </c>
    </row>
    <row r="5" spans="1:6" ht="30" customHeight="1" x14ac:dyDescent="0.15">
      <c r="E5" s="11" t="s">
        <v>20</v>
      </c>
      <c r="F5" s="5"/>
    </row>
    <row r="6" spans="1:6" ht="30" customHeight="1" x14ac:dyDescent="0.15">
      <c r="E6" s="11" t="s">
        <v>360</v>
      </c>
      <c r="F6" s="5" t="s">
        <v>361</v>
      </c>
    </row>
    <row r="7" spans="1:6" ht="39.950000000000003" customHeight="1" x14ac:dyDescent="0.15">
      <c r="A7" s="3" t="s">
        <v>22</v>
      </c>
      <c r="B7" s="25" t="s">
        <v>23</v>
      </c>
      <c r="C7" s="25"/>
      <c r="D7" s="25"/>
      <c r="E7" s="11" t="s">
        <v>362</v>
      </c>
      <c r="F7" s="5" t="s">
        <v>363</v>
      </c>
    </row>
    <row r="8" spans="1:6" ht="30" customHeight="1" x14ac:dyDescent="0.15">
      <c r="A8" s="3" t="s">
        <v>364</v>
      </c>
      <c r="B8" s="25"/>
      <c r="C8" s="25"/>
      <c r="D8" s="25"/>
      <c r="E8" s="11"/>
      <c r="F8" s="5"/>
    </row>
    <row r="9" spans="1:6" ht="30" customHeight="1" x14ac:dyDescent="0.15">
      <c r="A9" s="3" t="s">
        <v>31</v>
      </c>
      <c r="B9" s="26" t="s">
        <v>365</v>
      </c>
      <c r="C9" s="26"/>
      <c r="D9" s="26"/>
      <c r="E9" s="11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7" t="s">
        <v>595</v>
      </c>
      <c r="B11" s="27"/>
      <c r="C11" s="27"/>
      <c r="D11" s="27"/>
      <c r="E11" s="27"/>
      <c r="F11" s="27"/>
    </row>
    <row r="12" spans="1:6" ht="9.9499999999999993" customHeight="1" x14ac:dyDescent="0.15"/>
    <row r="13" spans="1:6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6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6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6" ht="60" customHeight="1" x14ac:dyDescent="0.15">
      <c r="A16" s="23" t="s">
        <v>596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6" ht="20.100000000000001" customHeight="1" x14ac:dyDescent="0.15">
      <c r="A17" s="29" t="s">
        <v>479</v>
      </c>
      <c r="B17" s="29"/>
      <c r="C17" s="5" t="s">
        <v>386</v>
      </c>
      <c r="D17" s="8">
        <f>SUM(D16:D16)</f>
        <v>0</v>
      </c>
      <c r="E17" s="8">
        <f>SUM(E16:E16)</f>
        <v>0</v>
      </c>
      <c r="F17" s="8">
        <f>SUM(F16:F16)</f>
        <v>0</v>
      </c>
    </row>
    <row r="18" spans="1:6" ht="9.9499999999999993" customHeight="1" x14ac:dyDescent="0.15"/>
    <row r="19" spans="1:6" ht="45" customHeight="1" x14ac:dyDescent="0.15">
      <c r="A19" s="27" t="s">
        <v>597</v>
      </c>
      <c r="B19" s="27"/>
      <c r="C19" s="27"/>
      <c r="D19" s="27"/>
      <c r="E19" s="27"/>
      <c r="F19" s="27"/>
    </row>
    <row r="20" spans="1:6" ht="9.9499999999999993" customHeight="1" x14ac:dyDescent="0.15"/>
    <row r="21" spans="1:6" ht="45" customHeight="1" x14ac:dyDescent="0.15">
      <c r="A21" s="22" t="s">
        <v>35</v>
      </c>
      <c r="B21" s="22"/>
      <c r="C21" s="22" t="s">
        <v>36</v>
      </c>
      <c r="D21" s="22" t="s">
        <v>38</v>
      </c>
      <c r="E21" s="22"/>
      <c r="F21" s="22"/>
    </row>
    <row r="22" spans="1:6" ht="45" customHeight="1" x14ac:dyDescent="0.15">
      <c r="A22" s="22"/>
      <c r="B22" s="28"/>
      <c r="C22" s="22"/>
      <c r="D22" s="5" t="s">
        <v>367</v>
      </c>
      <c r="E22" s="5" t="s">
        <v>368</v>
      </c>
      <c r="F22" s="5" t="s">
        <v>369</v>
      </c>
    </row>
    <row r="23" spans="1:6" ht="20.100000000000001" customHeight="1" x14ac:dyDescent="0.15">
      <c r="A23" s="22" t="s">
        <v>276</v>
      </c>
      <c r="B23" s="22"/>
      <c r="C23" s="5" t="s">
        <v>370</v>
      </c>
      <c r="D23" s="5" t="s">
        <v>371</v>
      </c>
      <c r="E23" s="5" t="s">
        <v>372</v>
      </c>
      <c r="F23" s="5" t="s">
        <v>373</v>
      </c>
    </row>
    <row r="24" spans="1:6" ht="20.100000000000001" customHeight="1" x14ac:dyDescent="0.15">
      <c r="A24" s="22" t="s">
        <v>46</v>
      </c>
      <c r="B24" s="22"/>
      <c r="C24" s="5" t="s">
        <v>46</v>
      </c>
      <c r="D24" s="5" t="s">
        <v>46</v>
      </c>
      <c r="E24" s="5" t="s">
        <v>46</v>
      </c>
      <c r="F24" s="5" t="s">
        <v>46</v>
      </c>
    </row>
  </sheetData>
  <sheetProtection password="F492" sheet="1" objects="1" scenarios="1"/>
  <mergeCells count="18">
    <mergeCell ref="A23:B23"/>
    <mergeCell ref="A24:B24"/>
    <mergeCell ref="A16:B16"/>
    <mergeCell ref="A17:B17"/>
    <mergeCell ref="A19:F19"/>
    <mergeCell ref="A21:B22"/>
    <mergeCell ref="C21:C22"/>
    <mergeCell ref="D21:F21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5" t="s">
        <v>598</v>
      </c>
      <c r="B2" s="15"/>
      <c r="C2" s="15"/>
      <c r="D2" s="15"/>
      <c r="E2" s="15"/>
      <c r="F2" s="15"/>
    </row>
    <row r="3" spans="1:6" ht="30" customHeight="1" x14ac:dyDescent="0.15">
      <c r="F3" s="5" t="s">
        <v>17</v>
      </c>
    </row>
    <row r="4" spans="1:6" ht="30" customHeight="1" x14ac:dyDescent="0.15">
      <c r="A4" s="20" t="s">
        <v>359</v>
      </c>
      <c r="B4" s="20"/>
      <c r="C4" s="20"/>
      <c r="D4" s="20"/>
      <c r="E4" s="11" t="s">
        <v>18</v>
      </c>
      <c r="F4" s="5" t="s">
        <v>19</v>
      </c>
    </row>
    <row r="5" spans="1:6" ht="30" customHeight="1" x14ac:dyDescent="0.15">
      <c r="E5" s="11" t="s">
        <v>20</v>
      </c>
      <c r="F5" s="5"/>
    </row>
    <row r="6" spans="1:6" ht="30" customHeight="1" x14ac:dyDescent="0.15">
      <c r="E6" s="11" t="s">
        <v>360</v>
      </c>
      <c r="F6" s="5" t="s">
        <v>361</v>
      </c>
    </row>
    <row r="7" spans="1:6" ht="39.950000000000003" customHeight="1" x14ac:dyDescent="0.15">
      <c r="A7" s="3" t="s">
        <v>22</v>
      </c>
      <c r="B7" s="25" t="s">
        <v>23</v>
      </c>
      <c r="C7" s="25"/>
      <c r="D7" s="25"/>
      <c r="E7" s="11" t="s">
        <v>362</v>
      </c>
      <c r="F7" s="5" t="s">
        <v>363</v>
      </c>
    </row>
    <row r="8" spans="1:6" ht="30" customHeight="1" x14ac:dyDescent="0.15">
      <c r="A8" s="3" t="s">
        <v>364</v>
      </c>
      <c r="B8" s="25"/>
      <c r="C8" s="25"/>
      <c r="D8" s="25"/>
      <c r="E8" s="11"/>
      <c r="F8" s="5"/>
    </row>
    <row r="9" spans="1:6" ht="30" customHeight="1" x14ac:dyDescent="0.15">
      <c r="A9" s="3" t="s">
        <v>31</v>
      </c>
      <c r="B9" s="26" t="s">
        <v>365</v>
      </c>
      <c r="C9" s="26"/>
      <c r="D9" s="26"/>
      <c r="E9" s="11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7" t="s">
        <v>599</v>
      </c>
      <c r="B11" s="27"/>
      <c r="C11" s="27"/>
      <c r="D11" s="27"/>
      <c r="E11" s="27"/>
      <c r="F11" s="27"/>
    </row>
    <row r="12" spans="1:6" ht="9.9499999999999993" customHeight="1" x14ac:dyDescent="0.15"/>
    <row r="13" spans="1:6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6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6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6" ht="20.100000000000001" customHeight="1" x14ac:dyDescent="0.15">
      <c r="A16" s="22" t="s">
        <v>46</v>
      </c>
      <c r="B16" s="22"/>
      <c r="C16" s="5" t="s">
        <v>46</v>
      </c>
      <c r="D16" s="5" t="s">
        <v>46</v>
      </c>
      <c r="E16" s="5" t="s">
        <v>46</v>
      </c>
      <c r="F16" s="5" t="s">
        <v>46</v>
      </c>
    </row>
    <row r="17" spans="1:6" ht="9.9499999999999993" customHeight="1" x14ac:dyDescent="0.15"/>
    <row r="18" spans="1:6" ht="45" customHeight="1" x14ac:dyDescent="0.15">
      <c r="A18" s="27" t="s">
        <v>597</v>
      </c>
      <c r="B18" s="27"/>
      <c r="C18" s="27"/>
      <c r="D18" s="27"/>
      <c r="E18" s="27"/>
      <c r="F18" s="27"/>
    </row>
    <row r="19" spans="1:6" ht="9.9499999999999993" customHeight="1" x14ac:dyDescent="0.15"/>
    <row r="20" spans="1:6" ht="45" customHeight="1" x14ac:dyDescent="0.15">
      <c r="A20" s="22" t="s">
        <v>35</v>
      </c>
      <c r="B20" s="22"/>
      <c r="C20" s="22" t="s">
        <v>36</v>
      </c>
      <c r="D20" s="22" t="s">
        <v>38</v>
      </c>
      <c r="E20" s="22"/>
      <c r="F20" s="22"/>
    </row>
    <row r="21" spans="1:6" ht="45" customHeight="1" x14ac:dyDescent="0.15">
      <c r="A21" s="22"/>
      <c r="B21" s="28"/>
      <c r="C21" s="22"/>
      <c r="D21" s="5" t="s">
        <v>367</v>
      </c>
      <c r="E21" s="5" t="s">
        <v>368</v>
      </c>
      <c r="F21" s="5" t="s">
        <v>369</v>
      </c>
    </row>
    <row r="22" spans="1:6" ht="20.100000000000001" customHeight="1" x14ac:dyDescent="0.15">
      <c r="A22" s="22" t="s">
        <v>276</v>
      </c>
      <c r="B22" s="22"/>
      <c r="C22" s="5" t="s">
        <v>370</v>
      </c>
      <c r="D22" s="5" t="s">
        <v>371</v>
      </c>
      <c r="E22" s="5" t="s">
        <v>372</v>
      </c>
      <c r="F22" s="5" t="s">
        <v>373</v>
      </c>
    </row>
    <row r="23" spans="1:6" ht="20.100000000000001" customHeight="1" x14ac:dyDescent="0.15">
      <c r="A23" s="22" t="s">
        <v>46</v>
      </c>
      <c r="B23" s="22"/>
      <c r="C23" s="5" t="s">
        <v>46</v>
      </c>
      <c r="D23" s="5" t="s">
        <v>46</v>
      </c>
      <c r="E23" s="5" t="s">
        <v>46</v>
      </c>
      <c r="F23" s="5" t="s">
        <v>46</v>
      </c>
    </row>
  </sheetData>
  <sheetProtection password="F492" sheet="1" objects="1" scenarios="1"/>
  <mergeCells count="17">
    <mergeCell ref="A22:B22"/>
    <mergeCell ref="A23:B23"/>
    <mergeCell ref="A16:B16"/>
    <mergeCell ref="A18:F18"/>
    <mergeCell ref="A20:B21"/>
    <mergeCell ref="C20:C21"/>
    <mergeCell ref="D20:F20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4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5" t="s">
        <v>600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0" customHeight="1" x14ac:dyDescent="0.15">
      <c r="L3" s="5" t="s">
        <v>17</v>
      </c>
    </row>
    <row r="4" spans="1:12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11" t="s">
        <v>18</v>
      </c>
      <c r="L4" s="5" t="s">
        <v>19</v>
      </c>
    </row>
    <row r="5" spans="1:12" ht="30" customHeight="1" x14ac:dyDescent="0.15">
      <c r="K5" s="11" t="s">
        <v>20</v>
      </c>
      <c r="L5" s="5" t="s">
        <v>21</v>
      </c>
    </row>
    <row r="6" spans="1:12" ht="30" customHeight="1" x14ac:dyDescent="0.15">
      <c r="K6" s="11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11" t="s">
        <v>362</v>
      </c>
      <c r="L7" s="5" t="s">
        <v>363</v>
      </c>
    </row>
    <row r="8" spans="1:12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11"/>
      <c r="L8" s="5"/>
    </row>
    <row r="9" spans="1:12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11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7" t="s">
        <v>602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9.9499999999999993" customHeight="1" x14ac:dyDescent="0.15"/>
    <row r="13" spans="1:12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2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3" t="s">
        <v>604</v>
      </c>
      <c r="B18" s="23"/>
      <c r="C18" s="5" t="s">
        <v>380</v>
      </c>
      <c r="D18" s="8">
        <v>33121007.329999998</v>
      </c>
      <c r="E18" s="8">
        <v>33332962.850000001</v>
      </c>
      <c r="F18" s="8">
        <v>33332962.850000001</v>
      </c>
    </row>
    <row r="19" spans="1:12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3" t="s">
        <v>606</v>
      </c>
      <c r="B21" s="23"/>
      <c r="C21" s="5" t="s">
        <v>386</v>
      </c>
      <c r="D21" s="8">
        <f>D16-D17+D18-D19-D20</f>
        <v>33121007.329999998</v>
      </c>
      <c r="E21" s="8">
        <f>E16-E17+E18-E19-E20</f>
        <v>33332962.850000001</v>
      </c>
      <c r="F21" s="8">
        <f>F16-F17+F18-F19-F20</f>
        <v>33332962.850000001</v>
      </c>
    </row>
    <row r="22" spans="1:12" ht="9.9499999999999993" customHeight="1" x14ac:dyDescent="0.15"/>
    <row r="23" spans="1:12" ht="45" customHeight="1" x14ac:dyDescent="0.15">
      <c r="A23" s="27" t="s">
        <v>607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9.9499999999999993" customHeight="1" x14ac:dyDescent="0.15"/>
    <row r="25" spans="1:12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2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80.099999999999994" customHeight="1" x14ac:dyDescent="0.15">
      <c r="A28" s="23" t="s">
        <v>608</v>
      </c>
      <c r="B28" s="23"/>
      <c r="C28" s="5" t="s">
        <v>44</v>
      </c>
      <c r="D28" s="8">
        <v>33121007.329999998</v>
      </c>
      <c r="E28" s="8">
        <v>33332962.850000001</v>
      </c>
      <c r="F28" s="8">
        <v>33332962.850000001</v>
      </c>
    </row>
    <row r="29" spans="1:12" ht="140.1" customHeight="1" x14ac:dyDescent="0.15">
      <c r="A29" s="23" t="s">
        <v>609</v>
      </c>
      <c r="B29" s="23"/>
      <c r="C29" s="5" t="s">
        <v>48</v>
      </c>
      <c r="D29" s="8">
        <v>0</v>
      </c>
      <c r="E29" s="8">
        <v>0</v>
      </c>
      <c r="F29" s="8">
        <v>0</v>
      </c>
    </row>
    <row r="30" spans="1:12" ht="80.099999999999994" customHeight="1" x14ac:dyDescent="0.15">
      <c r="A30" s="23" t="s">
        <v>610</v>
      </c>
      <c r="B30" s="23"/>
      <c r="C30" s="5" t="s">
        <v>611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3" t="s">
        <v>612</v>
      </c>
      <c r="B31" s="23"/>
      <c r="C31" s="5" t="s">
        <v>613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3" t="s">
        <v>614</v>
      </c>
      <c r="B32" s="23"/>
      <c r="C32" s="5" t="s">
        <v>615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3" t="s">
        <v>616</v>
      </c>
      <c r="B33" s="23"/>
      <c r="C33" s="5" t="s">
        <v>617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3" t="s">
        <v>618</v>
      </c>
      <c r="B34" s="23"/>
      <c r="C34" s="5" t="s">
        <v>619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9" t="s">
        <v>479</v>
      </c>
      <c r="B35" s="29"/>
      <c r="C35" s="5" t="s">
        <v>386</v>
      </c>
      <c r="D35" s="8">
        <f>SUM(D28:D34)</f>
        <v>33121007.329999998</v>
      </c>
      <c r="E35" s="8">
        <f>SUM(E28:E34)</f>
        <v>33332962.850000001</v>
      </c>
      <c r="F35" s="8">
        <f>SUM(F28:F34)</f>
        <v>33332962.850000001</v>
      </c>
    </row>
    <row r="36" spans="1:12" ht="9.9499999999999993" customHeight="1" x14ac:dyDescent="0.15"/>
    <row r="37" spans="1:12" ht="45" customHeight="1" x14ac:dyDescent="0.15">
      <c r="A37" s="27" t="s">
        <v>620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9.9499999999999993" customHeight="1" x14ac:dyDescent="0.15"/>
    <row r="39" spans="1:12" ht="45" customHeight="1" x14ac:dyDescent="0.15">
      <c r="A39" s="27" t="s">
        <v>621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9.9499999999999993" customHeight="1" x14ac:dyDescent="0.15"/>
    <row r="41" spans="1:12" ht="45" customHeight="1" x14ac:dyDescent="0.15">
      <c r="A41" s="22" t="s">
        <v>622</v>
      </c>
      <c r="B41" s="22" t="s">
        <v>623</v>
      </c>
      <c r="C41" s="22"/>
      <c r="D41" s="22" t="s">
        <v>36</v>
      </c>
      <c r="E41" s="22" t="s">
        <v>624</v>
      </c>
      <c r="F41" s="22" t="s">
        <v>625</v>
      </c>
      <c r="G41" s="22"/>
      <c r="H41" s="22"/>
      <c r="I41" s="22"/>
      <c r="J41" s="22" t="s">
        <v>626</v>
      </c>
    </row>
    <row r="42" spans="1:12" ht="45" customHeight="1" x14ac:dyDescent="0.15">
      <c r="A42" s="22"/>
      <c r="B42" s="22"/>
      <c r="C42" s="28"/>
      <c r="D42" s="22"/>
      <c r="E42" s="22"/>
      <c r="F42" s="22" t="s">
        <v>627</v>
      </c>
      <c r="G42" s="22" t="s">
        <v>628</v>
      </c>
      <c r="H42" s="22"/>
      <c r="I42" s="22"/>
      <c r="J42" s="22"/>
    </row>
    <row r="43" spans="1:12" ht="45" customHeight="1" x14ac:dyDescent="0.15">
      <c r="A43" s="22"/>
      <c r="B43" s="22"/>
      <c r="C43" s="28"/>
      <c r="D43" s="22"/>
      <c r="E43" s="22"/>
      <c r="F43" s="22"/>
      <c r="G43" s="22" t="s">
        <v>629</v>
      </c>
      <c r="H43" s="22" t="s">
        <v>630</v>
      </c>
      <c r="I43" s="22"/>
      <c r="J43" s="22"/>
    </row>
    <row r="44" spans="1:12" ht="45" customHeight="1" x14ac:dyDescent="0.15">
      <c r="A44" s="22"/>
      <c r="B44" s="22"/>
      <c r="C44" s="28"/>
      <c r="D44" s="22"/>
      <c r="E44" s="22"/>
      <c r="F44" s="22"/>
      <c r="G44" s="22"/>
      <c r="H44" s="5" t="s">
        <v>631</v>
      </c>
      <c r="I44" s="5" t="s">
        <v>632</v>
      </c>
      <c r="J44" s="22"/>
    </row>
    <row r="45" spans="1:12" ht="20.100000000000001" customHeight="1" x14ac:dyDescent="0.15">
      <c r="A45" s="5" t="s">
        <v>276</v>
      </c>
      <c r="B45" s="22" t="s">
        <v>370</v>
      </c>
      <c r="C45" s="22"/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406</v>
      </c>
      <c r="J45" s="5" t="s">
        <v>407</v>
      </c>
    </row>
    <row r="46" spans="1:12" ht="20.100000000000001" customHeight="1" x14ac:dyDescent="0.15">
      <c r="A46" s="6" t="s">
        <v>633</v>
      </c>
      <c r="B46" s="23" t="s">
        <v>634</v>
      </c>
      <c r="C46" s="23"/>
      <c r="D46" s="5" t="s">
        <v>44</v>
      </c>
      <c r="E46" s="8">
        <v>1</v>
      </c>
      <c r="F46" s="8">
        <v>87062.25</v>
      </c>
      <c r="G46" s="8">
        <v>52765</v>
      </c>
      <c r="H46" s="8">
        <v>7914.75</v>
      </c>
      <c r="I46" s="8">
        <v>26382.5</v>
      </c>
      <c r="J46" s="8">
        <v>1044747</v>
      </c>
    </row>
    <row r="47" spans="1:12" ht="39.950000000000003" customHeight="1" x14ac:dyDescent="0.15">
      <c r="A47" s="6" t="s">
        <v>633</v>
      </c>
      <c r="B47" s="23" t="s">
        <v>635</v>
      </c>
      <c r="C47" s="23"/>
      <c r="D47" s="5" t="s">
        <v>48</v>
      </c>
      <c r="E47" s="8">
        <v>1</v>
      </c>
      <c r="F47" s="8">
        <v>51141.77</v>
      </c>
      <c r="G47" s="8">
        <v>36935</v>
      </c>
      <c r="H47" s="8">
        <v>5540.25</v>
      </c>
      <c r="I47" s="8">
        <v>8666.52</v>
      </c>
      <c r="J47" s="8">
        <v>613701.24</v>
      </c>
    </row>
    <row r="48" spans="1:12" ht="39.950000000000003" customHeight="1" x14ac:dyDescent="0.15">
      <c r="A48" s="6" t="s">
        <v>633</v>
      </c>
      <c r="B48" s="23" t="s">
        <v>636</v>
      </c>
      <c r="C48" s="23"/>
      <c r="D48" s="5" t="s">
        <v>611</v>
      </c>
      <c r="E48" s="8">
        <v>0</v>
      </c>
      <c r="F48" s="8">
        <v>54789.916669999999</v>
      </c>
      <c r="G48" s="8">
        <v>36935</v>
      </c>
      <c r="H48" s="8">
        <v>5540.25</v>
      </c>
      <c r="I48" s="8">
        <v>12314.666670000001</v>
      </c>
      <c r="J48" s="8">
        <v>657479</v>
      </c>
    </row>
    <row r="49" spans="1:10" ht="39.950000000000003" customHeight="1" x14ac:dyDescent="0.15">
      <c r="A49" s="6" t="s">
        <v>633</v>
      </c>
      <c r="B49" s="23" t="s">
        <v>636</v>
      </c>
      <c r="C49" s="23"/>
      <c r="D49" s="5" t="s">
        <v>613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ht="39.950000000000003" customHeight="1" x14ac:dyDescent="0.15">
      <c r="A50" s="6" t="s">
        <v>633</v>
      </c>
      <c r="B50" s="23" t="s">
        <v>637</v>
      </c>
      <c r="C50" s="23"/>
      <c r="D50" s="5" t="s">
        <v>615</v>
      </c>
      <c r="E50" s="8">
        <v>1</v>
      </c>
      <c r="F50" s="8">
        <v>51141.77</v>
      </c>
      <c r="G50" s="8">
        <v>36935</v>
      </c>
      <c r="H50" s="8">
        <v>5540.25</v>
      </c>
      <c r="I50" s="8">
        <v>8666.52</v>
      </c>
      <c r="J50" s="8">
        <v>613701.24</v>
      </c>
    </row>
    <row r="51" spans="1:10" ht="20.100000000000001" customHeight="1" x14ac:dyDescent="0.15">
      <c r="A51" s="6" t="s">
        <v>633</v>
      </c>
      <c r="B51" s="23" t="s">
        <v>353</v>
      </c>
      <c r="C51" s="23"/>
      <c r="D51" s="5" t="s">
        <v>617</v>
      </c>
      <c r="E51" s="8">
        <v>1</v>
      </c>
      <c r="F51" s="8">
        <v>52489</v>
      </c>
      <c r="G51" s="8">
        <v>47489</v>
      </c>
      <c r="H51" s="8">
        <v>0</v>
      </c>
      <c r="I51" s="8">
        <v>5000</v>
      </c>
      <c r="J51" s="8">
        <v>629868</v>
      </c>
    </row>
    <row r="52" spans="1:10" ht="20.100000000000001" customHeight="1" x14ac:dyDescent="0.15">
      <c r="A52" s="6" t="s">
        <v>638</v>
      </c>
      <c r="B52" s="23" t="s">
        <v>639</v>
      </c>
      <c r="C52" s="23"/>
      <c r="D52" s="5" t="s">
        <v>619</v>
      </c>
      <c r="E52" s="8">
        <v>1</v>
      </c>
      <c r="F52" s="8">
        <v>27093</v>
      </c>
      <c r="G52" s="8">
        <v>6043</v>
      </c>
      <c r="H52" s="8">
        <v>0</v>
      </c>
      <c r="I52" s="8">
        <v>21050</v>
      </c>
      <c r="J52" s="8">
        <v>325116</v>
      </c>
    </row>
    <row r="53" spans="1:10" ht="20.100000000000001" customHeight="1" x14ac:dyDescent="0.15">
      <c r="A53" s="6" t="s">
        <v>638</v>
      </c>
      <c r="B53" s="23" t="s">
        <v>640</v>
      </c>
      <c r="C53" s="23"/>
      <c r="D53" s="5" t="s">
        <v>641</v>
      </c>
      <c r="E53" s="8">
        <v>4</v>
      </c>
      <c r="F53" s="8">
        <v>27093</v>
      </c>
      <c r="G53" s="8">
        <v>6141</v>
      </c>
      <c r="H53" s="8">
        <v>0</v>
      </c>
      <c r="I53" s="8">
        <v>20952</v>
      </c>
      <c r="J53" s="8">
        <v>1300464</v>
      </c>
    </row>
    <row r="54" spans="1:10" ht="20.100000000000001" customHeight="1" x14ac:dyDescent="0.15">
      <c r="A54" s="6" t="s">
        <v>638</v>
      </c>
      <c r="B54" s="23" t="s">
        <v>642</v>
      </c>
      <c r="C54" s="23"/>
      <c r="D54" s="5" t="s">
        <v>643</v>
      </c>
      <c r="E54" s="8">
        <v>1</v>
      </c>
      <c r="F54" s="8">
        <v>28994.799999999999</v>
      </c>
      <c r="G54" s="8">
        <v>6141</v>
      </c>
      <c r="H54" s="8">
        <v>8200</v>
      </c>
      <c r="I54" s="8">
        <v>14653.8</v>
      </c>
      <c r="J54" s="8">
        <v>347937.6</v>
      </c>
    </row>
    <row r="55" spans="1:10" ht="20.100000000000001" customHeight="1" x14ac:dyDescent="0.15">
      <c r="A55" s="6" t="s">
        <v>638</v>
      </c>
      <c r="B55" s="23" t="s">
        <v>644</v>
      </c>
      <c r="C55" s="23"/>
      <c r="D55" s="5" t="s">
        <v>645</v>
      </c>
      <c r="E55" s="8">
        <v>1</v>
      </c>
      <c r="F55" s="8">
        <v>27211.599999999999</v>
      </c>
      <c r="G55" s="8">
        <v>11211.6</v>
      </c>
      <c r="H55" s="8">
        <v>0</v>
      </c>
      <c r="I55" s="8">
        <v>16000</v>
      </c>
      <c r="J55" s="8">
        <v>326539.2</v>
      </c>
    </row>
    <row r="56" spans="1:10" ht="20.100000000000001" customHeight="1" x14ac:dyDescent="0.15">
      <c r="A56" s="6" t="s">
        <v>638</v>
      </c>
      <c r="B56" s="23" t="s">
        <v>646</v>
      </c>
      <c r="C56" s="23"/>
      <c r="D56" s="5" t="s">
        <v>647</v>
      </c>
      <c r="E56" s="8">
        <v>1</v>
      </c>
      <c r="F56" s="8">
        <v>28138</v>
      </c>
      <c r="G56" s="8">
        <v>7001</v>
      </c>
      <c r="H56" s="8">
        <v>10637</v>
      </c>
      <c r="I56" s="8">
        <v>10500</v>
      </c>
      <c r="J56" s="8">
        <v>337656</v>
      </c>
    </row>
    <row r="57" spans="1:10" ht="20.100000000000001" customHeight="1" x14ac:dyDescent="0.15">
      <c r="A57" s="6" t="s">
        <v>638</v>
      </c>
      <c r="B57" s="23" t="s">
        <v>648</v>
      </c>
      <c r="C57" s="23"/>
      <c r="D57" s="5" t="s">
        <v>649</v>
      </c>
      <c r="E57" s="8">
        <v>1</v>
      </c>
      <c r="F57" s="8">
        <v>27093</v>
      </c>
      <c r="G57" s="8">
        <v>7001</v>
      </c>
      <c r="H57" s="8">
        <v>0</v>
      </c>
      <c r="I57" s="8">
        <v>20092</v>
      </c>
      <c r="J57" s="8">
        <v>325116</v>
      </c>
    </row>
    <row r="58" spans="1:10" ht="20.100000000000001" customHeight="1" x14ac:dyDescent="0.15">
      <c r="A58" s="6" t="s">
        <v>638</v>
      </c>
      <c r="B58" s="23" t="s">
        <v>650</v>
      </c>
      <c r="C58" s="23"/>
      <c r="D58" s="5" t="s">
        <v>651</v>
      </c>
      <c r="E58" s="8">
        <v>1</v>
      </c>
      <c r="F58" s="8">
        <v>28801</v>
      </c>
      <c r="G58" s="8">
        <v>7001</v>
      </c>
      <c r="H58" s="8">
        <v>0</v>
      </c>
      <c r="I58" s="8">
        <v>21800</v>
      </c>
      <c r="J58" s="8">
        <v>345612</v>
      </c>
    </row>
    <row r="59" spans="1:10" ht="20.100000000000001" customHeight="1" x14ac:dyDescent="0.15">
      <c r="A59" s="6" t="s">
        <v>638</v>
      </c>
      <c r="B59" s="23" t="s">
        <v>652</v>
      </c>
      <c r="C59" s="23"/>
      <c r="D59" s="5" t="s">
        <v>653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ht="20.100000000000001" customHeight="1" x14ac:dyDescent="0.15">
      <c r="A60" s="6" t="s">
        <v>638</v>
      </c>
      <c r="B60" s="23" t="s">
        <v>654</v>
      </c>
      <c r="C60" s="23"/>
      <c r="D60" s="5" t="s">
        <v>655</v>
      </c>
      <c r="E60" s="8">
        <v>2</v>
      </c>
      <c r="F60" s="8">
        <v>35767.46125</v>
      </c>
      <c r="G60" s="8">
        <v>10274</v>
      </c>
      <c r="H60" s="8">
        <v>0</v>
      </c>
      <c r="I60" s="8">
        <v>25493.46125</v>
      </c>
      <c r="J60" s="8">
        <v>858419.07</v>
      </c>
    </row>
    <row r="61" spans="1:10" ht="20.100000000000001" customHeight="1" x14ac:dyDescent="0.15">
      <c r="A61" s="6" t="s">
        <v>638</v>
      </c>
      <c r="B61" s="23" t="s">
        <v>656</v>
      </c>
      <c r="C61" s="23"/>
      <c r="D61" s="5" t="s">
        <v>657</v>
      </c>
      <c r="E61" s="8">
        <v>1</v>
      </c>
      <c r="F61" s="8">
        <v>35918</v>
      </c>
      <c r="G61" s="8">
        <v>8918</v>
      </c>
      <c r="H61" s="8">
        <v>0</v>
      </c>
      <c r="I61" s="8">
        <v>27000</v>
      </c>
      <c r="J61" s="8">
        <v>431016</v>
      </c>
    </row>
    <row r="62" spans="1:10" ht="20.100000000000001" customHeight="1" x14ac:dyDescent="0.15">
      <c r="A62" s="6" t="s">
        <v>638</v>
      </c>
      <c r="B62" s="23" t="s">
        <v>658</v>
      </c>
      <c r="C62" s="23"/>
      <c r="D62" s="5" t="s">
        <v>659</v>
      </c>
      <c r="E62" s="8">
        <v>1</v>
      </c>
      <c r="F62" s="8">
        <v>29718</v>
      </c>
      <c r="G62" s="8">
        <v>8918</v>
      </c>
      <c r="H62" s="8">
        <v>0</v>
      </c>
      <c r="I62" s="8">
        <v>20800</v>
      </c>
      <c r="J62" s="8">
        <v>356616</v>
      </c>
    </row>
    <row r="63" spans="1:10" ht="20.100000000000001" customHeight="1" x14ac:dyDescent="0.15">
      <c r="A63" s="6" t="s">
        <v>638</v>
      </c>
      <c r="B63" s="23" t="s">
        <v>660</v>
      </c>
      <c r="C63" s="23"/>
      <c r="D63" s="5" t="s">
        <v>661</v>
      </c>
      <c r="E63" s="8">
        <v>1</v>
      </c>
      <c r="F63" s="8">
        <v>27093</v>
      </c>
      <c r="G63" s="8">
        <v>6141</v>
      </c>
      <c r="H63" s="8">
        <v>0</v>
      </c>
      <c r="I63" s="8">
        <v>20952</v>
      </c>
      <c r="J63" s="8">
        <v>325116</v>
      </c>
    </row>
    <row r="64" spans="1:10" ht="20.100000000000001" customHeight="1" x14ac:dyDescent="0.15">
      <c r="A64" s="6" t="s">
        <v>638</v>
      </c>
      <c r="B64" s="23" t="s">
        <v>662</v>
      </c>
      <c r="C64" s="23"/>
      <c r="D64" s="5" t="s">
        <v>663</v>
      </c>
      <c r="E64" s="8">
        <v>0.5</v>
      </c>
      <c r="F64" s="8">
        <v>27093</v>
      </c>
      <c r="G64" s="8">
        <v>7001</v>
      </c>
      <c r="H64" s="8">
        <v>0</v>
      </c>
      <c r="I64" s="8">
        <v>20092</v>
      </c>
      <c r="J64" s="8">
        <v>325116</v>
      </c>
    </row>
    <row r="65" spans="1:10" ht="20.100000000000001" customHeight="1" x14ac:dyDescent="0.15">
      <c r="A65" s="6" t="s">
        <v>664</v>
      </c>
      <c r="B65" s="23" t="s">
        <v>665</v>
      </c>
      <c r="C65" s="23"/>
      <c r="D65" s="5" t="s">
        <v>666</v>
      </c>
      <c r="E65" s="8">
        <v>0.5</v>
      </c>
      <c r="F65" s="8">
        <v>27093</v>
      </c>
      <c r="G65" s="8">
        <v>10274</v>
      </c>
      <c r="H65" s="8">
        <v>770.55</v>
      </c>
      <c r="I65" s="8">
        <v>16048.45</v>
      </c>
      <c r="J65" s="8">
        <v>162558</v>
      </c>
    </row>
    <row r="66" spans="1:10" ht="20.100000000000001" customHeight="1" x14ac:dyDescent="0.15">
      <c r="A66" s="6" t="s">
        <v>664</v>
      </c>
      <c r="B66" s="23" t="s">
        <v>667</v>
      </c>
      <c r="C66" s="23"/>
      <c r="D66" s="5" t="s">
        <v>668</v>
      </c>
      <c r="E66" s="8">
        <v>1</v>
      </c>
      <c r="F66" s="8">
        <v>27925.3</v>
      </c>
      <c r="G66" s="8">
        <v>10274</v>
      </c>
      <c r="H66" s="8">
        <v>541.1</v>
      </c>
      <c r="I66" s="8">
        <v>17110.2</v>
      </c>
      <c r="J66" s="8">
        <v>335103.59999999998</v>
      </c>
    </row>
    <row r="67" spans="1:10" ht="39.950000000000003" customHeight="1" x14ac:dyDescent="0.15">
      <c r="A67" s="6" t="s">
        <v>664</v>
      </c>
      <c r="B67" s="23" t="s">
        <v>669</v>
      </c>
      <c r="C67" s="23"/>
      <c r="D67" s="5" t="s">
        <v>670</v>
      </c>
      <c r="E67" s="8">
        <v>10</v>
      </c>
      <c r="F67" s="8">
        <v>33216.019999999997</v>
      </c>
      <c r="G67" s="8">
        <v>10274</v>
      </c>
      <c r="H67" s="8">
        <v>17691.82</v>
      </c>
      <c r="I67" s="8">
        <v>5250.2</v>
      </c>
      <c r="J67" s="8">
        <v>3407330.16</v>
      </c>
    </row>
    <row r="68" spans="1:10" ht="39.950000000000003" customHeight="1" x14ac:dyDescent="0.15">
      <c r="A68" s="6" t="s">
        <v>664</v>
      </c>
      <c r="B68" s="23" t="s">
        <v>671</v>
      </c>
      <c r="C68" s="23"/>
      <c r="D68" s="5" t="s">
        <v>672</v>
      </c>
      <c r="E68" s="8">
        <v>6</v>
      </c>
      <c r="F68" s="8">
        <v>31691.75</v>
      </c>
      <c r="G68" s="8">
        <v>10787.7</v>
      </c>
      <c r="H68" s="8">
        <v>5412.34</v>
      </c>
      <c r="I68" s="8">
        <v>15491.71</v>
      </c>
      <c r="J68" s="8">
        <v>1521204</v>
      </c>
    </row>
    <row r="69" spans="1:10" ht="39.950000000000003" customHeight="1" x14ac:dyDescent="0.15">
      <c r="A69" s="6" t="s">
        <v>664</v>
      </c>
      <c r="B69" s="23" t="s">
        <v>673</v>
      </c>
      <c r="C69" s="23"/>
      <c r="D69" s="5" t="s">
        <v>674</v>
      </c>
      <c r="E69" s="8">
        <v>5</v>
      </c>
      <c r="F69" s="8">
        <v>33096.1</v>
      </c>
      <c r="G69" s="8">
        <v>11301.4</v>
      </c>
      <c r="H69" s="8">
        <v>18701.48</v>
      </c>
      <c r="I69" s="8">
        <v>3093.22</v>
      </c>
      <c r="J69" s="8">
        <v>1588612.8</v>
      </c>
    </row>
    <row r="70" spans="1:10" ht="20.100000000000001" customHeight="1" x14ac:dyDescent="0.15">
      <c r="A70" s="6" t="s">
        <v>664</v>
      </c>
      <c r="B70" s="23" t="s">
        <v>675</v>
      </c>
      <c r="C70" s="23"/>
      <c r="D70" s="5" t="s">
        <v>676</v>
      </c>
      <c r="E70" s="8">
        <v>9.5</v>
      </c>
      <c r="F70" s="8">
        <v>30735.18</v>
      </c>
      <c r="G70" s="8">
        <v>10338</v>
      </c>
      <c r="H70" s="8">
        <v>17057.7</v>
      </c>
      <c r="I70" s="8">
        <v>3339.48</v>
      </c>
      <c r="J70" s="8">
        <v>4057043.76</v>
      </c>
    </row>
    <row r="71" spans="1:10" ht="20.100000000000001" customHeight="1" x14ac:dyDescent="0.15">
      <c r="A71" s="6" t="s">
        <v>664</v>
      </c>
      <c r="B71" s="23" t="s">
        <v>677</v>
      </c>
      <c r="C71" s="23"/>
      <c r="D71" s="5" t="s">
        <v>678</v>
      </c>
      <c r="E71" s="8">
        <v>12</v>
      </c>
      <c r="F71" s="8">
        <v>35885.43</v>
      </c>
      <c r="G71" s="8">
        <v>10854.9</v>
      </c>
      <c r="H71" s="8">
        <v>19538.82</v>
      </c>
      <c r="I71" s="8">
        <v>5491.71</v>
      </c>
      <c r="J71" s="8">
        <v>5167501.92</v>
      </c>
    </row>
    <row r="72" spans="1:10" ht="20.100000000000001" customHeight="1" x14ac:dyDescent="0.15">
      <c r="A72" s="6" t="s">
        <v>664</v>
      </c>
      <c r="B72" s="23" t="s">
        <v>679</v>
      </c>
      <c r="C72" s="23"/>
      <c r="D72" s="5" t="s">
        <v>680</v>
      </c>
      <c r="E72" s="8">
        <v>0</v>
      </c>
      <c r="F72" s="8">
        <v>30647.67</v>
      </c>
      <c r="G72" s="8">
        <v>10338</v>
      </c>
      <c r="H72" s="8">
        <v>10234.620000000001</v>
      </c>
      <c r="I72" s="8">
        <v>10075.049999999999</v>
      </c>
      <c r="J72" s="8">
        <v>367772.04</v>
      </c>
    </row>
    <row r="73" spans="1:10" ht="20.100000000000001" customHeight="1" x14ac:dyDescent="0.15">
      <c r="A73" s="6" t="s">
        <v>664</v>
      </c>
      <c r="B73" s="23" t="s">
        <v>679</v>
      </c>
      <c r="C73" s="23"/>
      <c r="D73" s="5" t="s">
        <v>681</v>
      </c>
      <c r="E73" s="8">
        <v>6</v>
      </c>
      <c r="F73" s="8">
        <v>34424.120000000003</v>
      </c>
      <c r="G73" s="8">
        <v>11371.8</v>
      </c>
      <c r="H73" s="8">
        <v>0</v>
      </c>
      <c r="I73" s="8">
        <v>23052.32</v>
      </c>
      <c r="J73" s="8">
        <v>2478536.64</v>
      </c>
    </row>
    <row r="74" spans="1:10" ht="39.950000000000003" customHeight="1" x14ac:dyDescent="0.15">
      <c r="A74" s="6" t="s">
        <v>664</v>
      </c>
      <c r="B74" s="23" t="s">
        <v>682</v>
      </c>
      <c r="C74" s="23"/>
      <c r="D74" s="5" t="s">
        <v>683</v>
      </c>
      <c r="E74" s="8">
        <v>1</v>
      </c>
      <c r="F74" s="8">
        <v>27491.51</v>
      </c>
      <c r="G74" s="8">
        <v>10338</v>
      </c>
      <c r="H74" s="8">
        <v>8636.11</v>
      </c>
      <c r="I74" s="8">
        <v>8517.4</v>
      </c>
      <c r="J74" s="8">
        <v>329898.12</v>
      </c>
    </row>
    <row r="75" spans="1:10" ht="39.950000000000003" customHeight="1" x14ac:dyDescent="0.15">
      <c r="A75" s="6" t="s">
        <v>664</v>
      </c>
      <c r="B75" s="23" t="s">
        <v>684</v>
      </c>
      <c r="C75" s="23"/>
      <c r="D75" s="5" t="s">
        <v>685</v>
      </c>
      <c r="E75" s="8">
        <v>1</v>
      </c>
      <c r="F75" s="8">
        <v>27093</v>
      </c>
      <c r="G75" s="8">
        <v>10338</v>
      </c>
      <c r="H75" s="8">
        <v>1550.7</v>
      </c>
      <c r="I75" s="8">
        <v>15204.3</v>
      </c>
      <c r="J75" s="8">
        <v>325116</v>
      </c>
    </row>
    <row r="76" spans="1:10" ht="20.100000000000001" customHeight="1" x14ac:dyDescent="0.15">
      <c r="A76" s="6" t="s">
        <v>664</v>
      </c>
      <c r="B76" s="23" t="s">
        <v>686</v>
      </c>
      <c r="C76" s="23"/>
      <c r="D76" s="5" t="s">
        <v>687</v>
      </c>
      <c r="E76" s="8">
        <v>0</v>
      </c>
      <c r="F76" s="8">
        <v>3000</v>
      </c>
      <c r="G76" s="8">
        <v>0</v>
      </c>
      <c r="H76" s="8">
        <v>3000</v>
      </c>
      <c r="I76" s="8">
        <v>0</v>
      </c>
      <c r="J76" s="8">
        <v>540000</v>
      </c>
    </row>
    <row r="77" spans="1:10" ht="20.100000000000001" customHeight="1" x14ac:dyDescent="0.15">
      <c r="A77" s="6" t="s">
        <v>664</v>
      </c>
      <c r="B77" s="23" t="s">
        <v>688</v>
      </c>
      <c r="C77" s="23"/>
      <c r="D77" s="5" t="s">
        <v>689</v>
      </c>
      <c r="E77" s="8">
        <v>1</v>
      </c>
      <c r="F77" s="8">
        <v>27093.1</v>
      </c>
      <c r="G77" s="8">
        <v>10274</v>
      </c>
      <c r="H77" s="8">
        <v>1541.1</v>
      </c>
      <c r="I77" s="8">
        <v>15278</v>
      </c>
      <c r="J77" s="8">
        <v>325117.2</v>
      </c>
    </row>
    <row r="78" spans="1:10" ht="60" customHeight="1" x14ac:dyDescent="0.15">
      <c r="A78" s="6" t="s">
        <v>664</v>
      </c>
      <c r="B78" s="23" t="s">
        <v>690</v>
      </c>
      <c r="C78" s="23"/>
      <c r="D78" s="5" t="s">
        <v>691</v>
      </c>
      <c r="E78" s="8">
        <v>0</v>
      </c>
      <c r="F78" s="8">
        <v>30682.05</v>
      </c>
      <c r="G78" s="8">
        <v>10338</v>
      </c>
      <c r="H78" s="8">
        <v>6775.35</v>
      </c>
      <c r="I78" s="8">
        <v>13568.7</v>
      </c>
      <c r="J78" s="8">
        <v>184092.3</v>
      </c>
    </row>
    <row r="79" spans="1:10" ht="20.100000000000001" customHeight="1" x14ac:dyDescent="0.15">
      <c r="A79" s="6" t="s">
        <v>692</v>
      </c>
      <c r="B79" s="23" t="s">
        <v>693</v>
      </c>
      <c r="C79" s="23"/>
      <c r="D79" s="5" t="s">
        <v>694</v>
      </c>
      <c r="E79" s="8">
        <v>0</v>
      </c>
      <c r="F79" s="8">
        <v>27100</v>
      </c>
      <c r="G79" s="8">
        <v>4716</v>
      </c>
      <c r="H79" s="8">
        <v>188.64</v>
      </c>
      <c r="I79" s="8">
        <v>22195.360000000001</v>
      </c>
      <c r="J79" s="8">
        <v>325200</v>
      </c>
    </row>
    <row r="80" spans="1:10" ht="20.100000000000001" customHeight="1" x14ac:dyDescent="0.15">
      <c r="A80" s="6" t="s">
        <v>692</v>
      </c>
      <c r="B80" s="23" t="s">
        <v>693</v>
      </c>
      <c r="C80" s="23"/>
      <c r="D80" s="5" t="s">
        <v>695</v>
      </c>
      <c r="E80" s="8">
        <v>1</v>
      </c>
      <c r="F80" s="8">
        <v>27093</v>
      </c>
      <c r="G80" s="8">
        <v>4716</v>
      </c>
      <c r="H80" s="8">
        <v>188.64</v>
      </c>
      <c r="I80" s="8">
        <v>22188.36</v>
      </c>
      <c r="J80" s="8">
        <v>325116</v>
      </c>
    </row>
    <row r="81" spans="1:12" ht="20.100000000000001" customHeight="1" x14ac:dyDescent="0.15">
      <c r="A81" s="6" t="s">
        <v>692</v>
      </c>
      <c r="B81" s="23" t="s">
        <v>696</v>
      </c>
      <c r="C81" s="23"/>
      <c r="D81" s="5" t="s">
        <v>697</v>
      </c>
      <c r="E81" s="8">
        <v>3</v>
      </c>
      <c r="F81" s="8">
        <v>27214</v>
      </c>
      <c r="G81" s="8">
        <v>4314</v>
      </c>
      <c r="H81" s="8">
        <v>0</v>
      </c>
      <c r="I81" s="8">
        <v>22900</v>
      </c>
      <c r="J81" s="8">
        <v>979704</v>
      </c>
    </row>
    <row r="82" spans="1:12" ht="20.100000000000001" customHeight="1" x14ac:dyDescent="0.15">
      <c r="A82" s="6" t="s">
        <v>692</v>
      </c>
      <c r="B82" s="23" t="s">
        <v>698</v>
      </c>
      <c r="C82" s="23"/>
      <c r="D82" s="5" t="s">
        <v>699</v>
      </c>
      <c r="E82" s="8">
        <v>1</v>
      </c>
      <c r="F82" s="8">
        <v>27316</v>
      </c>
      <c r="G82" s="8">
        <v>4716</v>
      </c>
      <c r="H82" s="8">
        <v>0</v>
      </c>
      <c r="I82" s="8">
        <v>22600</v>
      </c>
      <c r="J82" s="8">
        <v>327792</v>
      </c>
    </row>
    <row r="83" spans="1:12" ht="20.100000000000001" customHeight="1" x14ac:dyDescent="0.15">
      <c r="A83" s="6" t="s">
        <v>692</v>
      </c>
      <c r="B83" s="23" t="s">
        <v>700</v>
      </c>
      <c r="C83" s="23"/>
      <c r="D83" s="5" t="s">
        <v>701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2" ht="20.100000000000001" customHeight="1" x14ac:dyDescent="0.15">
      <c r="A84" s="6" t="s">
        <v>692</v>
      </c>
      <c r="B84" s="23" t="s">
        <v>702</v>
      </c>
      <c r="C84" s="23"/>
      <c r="D84" s="5" t="s">
        <v>703</v>
      </c>
      <c r="E84" s="8">
        <v>0.5</v>
      </c>
      <c r="F84" s="8">
        <v>27093</v>
      </c>
      <c r="G84" s="8">
        <v>9343</v>
      </c>
      <c r="H84" s="8">
        <v>0</v>
      </c>
      <c r="I84" s="8">
        <v>17750</v>
      </c>
      <c r="J84" s="8">
        <v>162558</v>
      </c>
    </row>
    <row r="85" spans="1:12" ht="20.100000000000001" customHeight="1" x14ac:dyDescent="0.15">
      <c r="A85" s="6" t="s">
        <v>692</v>
      </c>
      <c r="B85" s="23" t="s">
        <v>704</v>
      </c>
      <c r="C85" s="23"/>
      <c r="D85" s="5" t="s">
        <v>705</v>
      </c>
      <c r="E85" s="8">
        <v>1</v>
      </c>
      <c r="F85" s="8">
        <v>27093</v>
      </c>
      <c r="G85" s="8">
        <v>4314</v>
      </c>
      <c r="H85" s="8">
        <v>0</v>
      </c>
      <c r="I85" s="8">
        <v>22779</v>
      </c>
      <c r="J85" s="8">
        <v>189651</v>
      </c>
    </row>
    <row r="86" spans="1:12" ht="20.100000000000001" customHeight="1" x14ac:dyDescent="0.15">
      <c r="A86" s="6" t="s">
        <v>692</v>
      </c>
      <c r="B86" s="23" t="s">
        <v>706</v>
      </c>
      <c r="C86" s="23"/>
      <c r="D86" s="5" t="s">
        <v>707</v>
      </c>
      <c r="E86" s="8">
        <v>1</v>
      </c>
      <c r="F86" s="8">
        <v>30546.12</v>
      </c>
      <c r="G86" s="8">
        <v>5046.12</v>
      </c>
      <c r="H86" s="8">
        <v>0</v>
      </c>
      <c r="I86" s="8">
        <v>25500</v>
      </c>
      <c r="J86" s="8">
        <v>366553.44</v>
      </c>
    </row>
    <row r="87" spans="1:12" ht="20.100000000000001" customHeight="1" x14ac:dyDescent="0.15">
      <c r="A87" s="6" t="s">
        <v>692</v>
      </c>
      <c r="B87" s="23" t="s">
        <v>708</v>
      </c>
      <c r="C87" s="23"/>
      <c r="D87" s="5" t="s">
        <v>709</v>
      </c>
      <c r="E87" s="8">
        <v>1</v>
      </c>
      <c r="F87" s="8">
        <v>27314</v>
      </c>
      <c r="G87" s="8">
        <v>4314</v>
      </c>
      <c r="H87" s="8">
        <v>0</v>
      </c>
      <c r="I87" s="8">
        <v>23000</v>
      </c>
      <c r="J87" s="8">
        <v>327768</v>
      </c>
    </row>
    <row r="88" spans="1:12" ht="20.100000000000001" customHeight="1" x14ac:dyDescent="0.15">
      <c r="A88" s="6" t="s">
        <v>710</v>
      </c>
      <c r="B88" s="23" t="s">
        <v>711</v>
      </c>
      <c r="C88" s="23"/>
      <c r="D88" s="5" t="s">
        <v>712</v>
      </c>
      <c r="E88" s="8">
        <v>0.5</v>
      </c>
      <c r="F88" s="8">
        <v>27093</v>
      </c>
      <c r="G88" s="8">
        <v>10338</v>
      </c>
      <c r="H88" s="8">
        <v>0</v>
      </c>
      <c r="I88" s="8">
        <v>16755</v>
      </c>
      <c r="J88" s="8">
        <v>162558</v>
      </c>
    </row>
    <row r="89" spans="1:12" ht="30" customHeight="1" x14ac:dyDescent="0.15">
      <c r="A89" s="29" t="s">
        <v>479</v>
      </c>
      <c r="B89" s="29"/>
      <c r="C89" s="29"/>
      <c r="D89" s="5" t="s">
        <v>386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8">
        <f>SUM(J46:J88)</f>
        <v>33121007.330000006</v>
      </c>
    </row>
    <row r="90" spans="1:12" ht="9.9499999999999993" customHeight="1" x14ac:dyDescent="0.15"/>
    <row r="91" spans="1:12" ht="45" customHeight="1" x14ac:dyDescent="0.15">
      <c r="A91" s="27" t="s">
        <v>713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2" ht="9.9499999999999993" customHeight="1" x14ac:dyDescent="0.15"/>
    <row r="93" spans="1:12" ht="45" customHeight="1" x14ac:dyDescent="0.15">
      <c r="A93" s="22" t="s">
        <v>622</v>
      </c>
      <c r="B93" s="22" t="s">
        <v>623</v>
      </c>
      <c r="C93" s="22"/>
      <c r="D93" s="22" t="s">
        <v>36</v>
      </c>
      <c r="E93" s="22" t="s">
        <v>624</v>
      </c>
      <c r="F93" s="22" t="s">
        <v>625</v>
      </c>
      <c r="G93" s="22"/>
      <c r="H93" s="22"/>
      <c r="I93" s="22"/>
      <c r="J93" s="22" t="s">
        <v>626</v>
      </c>
    </row>
    <row r="94" spans="1:12" ht="45" customHeight="1" x14ac:dyDescent="0.15">
      <c r="A94" s="22"/>
      <c r="B94" s="22"/>
      <c r="C94" s="28"/>
      <c r="D94" s="22"/>
      <c r="E94" s="22"/>
      <c r="F94" s="22" t="s">
        <v>627</v>
      </c>
      <c r="G94" s="22" t="s">
        <v>628</v>
      </c>
      <c r="H94" s="22"/>
      <c r="I94" s="22"/>
      <c r="J94" s="22"/>
    </row>
    <row r="95" spans="1:12" ht="45" customHeight="1" x14ac:dyDescent="0.15">
      <c r="A95" s="22"/>
      <c r="B95" s="22"/>
      <c r="C95" s="28"/>
      <c r="D95" s="22"/>
      <c r="E95" s="22"/>
      <c r="F95" s="22"/>
      <c r="G95" s="22" t="s">
        <v>629</v>
      </c>
      <c r="H95" s="22" t="s">
        <v>630</v>
      </c>
      <c r="I95" s="22"/>
      <c r="J95" s="22"/>
    </row>
    <row r="96" spans="1:12" ht="45" customHeight="1" x14ac:dyDescent="0.15">
      <c r="A96" s="22"/>
      <c r="B96" s="22"/>
      <c r="C96" s="28"/>
      <c r="D96" s="22"/>
      <c r="E96" s="22"/>
      <c r="F96" s="22"/>
      <c r="G96" s="22"/>
      <c r="H96" s="5" t="s">
        <v>631</v>
      </c>
      <c r="I96" s="5" t="s">
        <v>632</v>
      </c>
      <c r="J96" s="22"/>
    </row>
    <row r="97" spans="1:10" ht="20.100000000000001" customHeight="1" x14ac:dyDescent="0.15">
      <c r="A97" s="5" t="s">
        <v>276</v>
      </c>
      <c r="B97" s="22" t="s">
        <v>370</v>
      </c>
      <c r="C97" s="22"/>
      <c r="D97" s="5" t="s">
        <v>371</v>
      </c>
      <c r="E97" s="5" t="s">
        <v>372</v>
      </c>
      <c r="F97" s="5" t="s">
        <v>373</v>
      </c>
      <c r="G97" s="5" t="s">
        <v>374</v>
      </c>
      <c r="H97" s="5" t="s">
        <v>405</v>
      </c>
      <c r="I97" s="5" t="s">
        <v>406</v>
      </c>
      <c r="J97" s="5" t="s">
        <v>407</v>
      </c>
    </row>
    <row r="98" spans="1:10" ht="20.100000000000001" customHeight="1" x14ac:dyDescent="0.15">
      <c r="A98" s="6" t="s">
        <v>633</v>
      </c>
      <c r="B98" s="23" t="s">
        <v>634</v>
      </c>
      <c r="C98" s="23"/>
      <c r="D98" s="5" t="s">
        <v>44</v>
      </c>
      <c r="E98" s="8">
        <v>1</v>
      </c>
      <c r="F98" s="8">
        <v>87062.25</v>
      </c>
      <c r="G98" s="8">
        <v>52765</v>
      </c>
      <c r="H98" s="8">
        <v>7914.75</v>
      </c>
      <c r="I98" s="8">
        <v>26382.5</v>
      </c>
      <c r="J98" s="8">
        <v>1044747</v>
      </c>
    </row>
    <row r="99" spans="1:10" ht="39.950000000000003" customHeight="1" x14ac:dyDescent="0.15">
      <c r="A99" s="6" t="s">
        <v>633</v>
      </c>
      <c r="B99" s="23" t="s">
        <v>635</v>
      </c>
      <c r="C99" s="23"/>
      <c r="D99" s="5" t="s">
        <v>48</v>
      </c>
      <c r="E99" s="8">
        <v>1</v>
      </c>
      <c r="F99" s="8">
        <v>51141.77</v>
      </c>
      <c r="G99" s="8">
        <v>36935</v>
      </c>
      <c r="H99" s="8">
        <v>5540.25</v>
      </c>
      <c r="I99" s="8">
        <v>8666.52</v>
      </c>
      <c r="J99" s="8">
        <v>613701.24</v>
      </c>
    </row>
    <row r="100" spans="1:10" ht="39.950000000000003" customHeight="1" x14ac:dyDescent="0.15">
      <c r="A100" s="6" t="s">
        <v>633</v>
      </c>
      <c r="B100" s="23" t="s">
        <v>636</v>
      </c>
      <c r="C100" s="23"/>
      <c r="D100" s="5" t="s">
        <v>611</v>
      </c>
      <c r="E100" s="8">
        <v>0</v>
      </c>
      <c r="F100" s="8">
        <v>51141.25</v>
      </c>
      <c r="G100" s="8">
        <v>36935</v>
      </c>
      <c r="H100" s="8">
        <v>5540.25</v>
      </c>
      <c r="I100" s="8">
        <v>8666</v>
      </c>
      <c r="J100" s="8">
        <v>613695</v>
      </c>
    </row>
    <row r="101" spans="1:10" ht="39.950000000000003" customHeight="1" x14ac:dyDescent="0.15">
      <c r="A101" s="6" t="s">
        <v>633</v>
      </c>
      <c r="B101" s="23" t="s">
        <v>636</v>
      </c>
      <c r="C101" s="23"/>
      <c r="D101" s="5" t="s">
        <v>613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ht="39.950000000000003" customHeight="1" x14ac:dyDescent="0.15">
      <c r="A102" s="6" t="s">
        <v>633</v>
      </c>
      <c r="B102" s="23" t="s">
        <v>637</v>
      </c>
      <c r="C102" s="23"/>
      <c r="D102" s="5" t="s">
        <v>615</v>
      </c>
      <c r="E102" s="8">
        <v>1</v>
      </c>
      <c r="F102" s="8">
        <v>51141.77</v>
      </c>
      <c r="G102" s="8">
        <v>36935</v>
      </c>
      <c r="H102" s="8">
        <v>5540.25</v>
      </c>
      <c r="I102" s="8">
        <v>8666.52</v>
      </c>
      <c r="J102" s="8">
        <v>613701.24</v>
      </c>
    </row>
    <row r="103" spans="1:10" ht="20.100000000000001" customHeight="1" x14ac:dyDescent="0.15">
      <c r="A103" s="6" t="s">
        <v>633</v>
      </c>
      <c r="B103" s="23" t="s">
        <v>353</v>
      </c>
      <c r="C103" s="23"/>
      <c r="D103" s="5" t="s">
        <v>617</v>
      </c>
      <c r="E103" s="8">
        <v>1</v>
      </c>
      <c r="F103" s="8">
        <v>52489</v>
      </c>
      <c r="G103" s="8">
        <v>47489</v>
      </c>
      <c r="H103" s="8">
        <v>0</v>
      </c>
      <c r="I103" s="8">
        <v>5000</v>
      </c>
      <c r="J103" s="8">
        <v>629868</v>
      </c>
    </row>
    <row r="104" spans="1:10" ht="20.100000000000001" customHeight="1" x14ac:dyDescent="0.15">
      <c r="A104" s="6" t="s">
        <v>638</v>
      </c>
      <c r="B104" s="23" t="s">
        <v>639</v>
      </c>
      <c r="C104" s="23"/>
      <c r="D104" s="5" t="s">
        <v>619</v>
      </c>
      <c r="E104" s="8">
        <v>1</v>
      </c>
      <c r="F104" s="8">
        <v>27093</v>
      </c>
      <c r="G104" s="8">
        <v>6043</v>
      </c>
      <c r="H104" s="8">
        <v>0</v>
      </c>
      <c r="I104" s="8">
        <v>21050</v>
      </c>
      <c r="J104" s="8">
        <v>325116</v>
      </c>
    </row>
    <row r="105" spans="1:10" ht="20.100000000000001" customHeight="1" x14ac:dyDescent="0.15">
      <c r="A105" s="6" t="s">
        <v>638</v>
      </c>
      <c r="B105" s="23" t="s">
        <v>640</v>
      </c>
      <c r="C105" s="23"/>
      <c r="D105" s="5" t="s">
        <v>641</v>
      </c>
      <c r="E105" s="8">
        <v>4</v>
      </c>
      <c r="F105" s="8">
        <v>27093</v>
      </c>
      <c r="G105" s="8">
        <v>6141</v>
      </c>
      <c r="H105" s="8">
        <v>0</v>
      </c>
      <c r="I105" s="8">
        <v>20952</v>
      </c>
      <c r="J105" s="8">
        <v>1300464</v>
      </c>
    </row>
    <row r="106" spans="1:10" ht="20.100000000000001" customHeight="1" x14ac:dyDescent="0.15">
      <c r="A106" s="6" t="s">
        <v>638</v>
      </c>
      <c r="B106" s="23" t="s">
        <v>642</v>
      </c>
      <c r="C106" s="23"/>
      <c r="D106" s="5" t="s">
        <v>643</v>
      </c>
      <c r="E106" s="8">
        <v>1</v>
      </c>
      <c r="F106" s="8">
        <v>28994.799999999999</v>
      </c>
      <c r="G106" s="8">
        <v>6141</v>
      </c>
      <c r="H106" s="8">
        <v>8200</v>
      </c>
      <c r="I106" s="8">
        <v>14653.8</v>
      </c>
      <c r="J106" s="8">
        <v>347937.6</v>
      </c>
    </row>
    <row r="107" spans="1:10" ht="20.100000000000001" customHeight="1" x14ac:dyDescent="0.15">
      <c r="A107" s="6" t="s">
        <v>638</v>
      </c>
      <c r="B107" s="23" t="s">
        <v>644</v>
      </c>
      <c r="C107" s="23"/>
      <c r="D107" s="5" t="s">
        <v>645</v>
      </c>
      <c r="E107" s="8">
        <v>1</v>
      </c>
      <c r="F107" s="8">
        <v>27211.599999999999</v>
      </c>
      <c r="G107" s="8">
        <v>11211.6</v>
      </c>
      <c r="H107" s="8">
        <v>0</v>
      </c>
      <c r="I107" s="8">
        <v>16000</v>
      </c>
      <c r="J107" s="8">
        <v>326539.2</v>
      </c>
    </row>
    <row r="108" spans="1:10" ht="20.100000000000001" customHeight="1" x14ac:dyDescent="0.15">
      <c r="A108" s="6" t="s">
        <v>638</v>
      </c>
      <c r="B108" s="23" t="s">
        <v>646</v>
      </c>
      <c r="C108" s="23"/>
      <c r="D108" s="5" t="s">
        <v>647</v>
      </c>
      <c r="E108" s="8">
        <v>1</v>
      </c>
      <c r="F108" s="8">
        <v>28138</v>
      </c>
      <c r="G108" s="8">
        <v>7001</v>
      </c>
      <c r="H108" s="8">
        <v>10637</v>
      </c>
      <c r="I108" s="8">
        <v>10500</v>
      </c>
      <c r="J108" s="8">
        <v>337656</v>
      </c>
    </row>
    <row r="109" spans="1:10" ht="20.100000000000001" customHeight="1" x14ac:dyDescent="0.15">
      <c r="A109" s="6" t="s">
        <v>638</v>
      </c>
      <c r="B109" s="23" t="s">
        <v>648</v>
      </c>
      <c r="C109" s="23"/>
      <c r="D109" s="5" t="s">
        <v>649</v>
      </c>
      <c r="E109" s="8">
        <v>1</v>
      </c>
      <c r="F109" s="8">
        <v>27093</v>
      </c>
      <c r="G109" s="8">
        <v>7001</v>
      </c>
      <c r="H109" s="8">
        <v>0</v>
      </c>
      <c r="I109" s="8">
        <v>20092</v>
      </c>
      <c r="J109" s="8">
        <v>325116</v>
      </c>
    </row>
    <row r="110" spans="1:10" ht="20.100000000000001" customHeight="1" x14ac:dyDescent="0.15">
      <c r="A110" s="6" t="s">
        <v>638</v>
      </c>
      <c r="B110" s="23" t="s">
        <v>650</v>
      </c>
      <c r="C110" s="23"/>
      <c r="D110" s="5" t="s">
        <v>651</v>
      </c>
      <c r="E110" s="8">
        <v>1</v>
      </c>
      <c r="F110" s="8">
        <v>28801</v>
      </c>
      <c r="G110" s="8">
        <v>7001</v>
      </c>
      <c r="H110" s="8">
        <v>0</v>
      </c>
      <c r="I110" s="8">
        <v>21800</v>
      </c>
      <c r="J110" s="8">
        <v>345612</v>
      </c>
    </row>
    <row r="111" spans="1:10" ht="20.100000000000001" customHeight="1" x14ac:dyDescent="0.15">
      <c r="A111" s="6" t="s">
        <v>638</v>
      </c>
      <c r="B111" s="23" t="s">
        <v>652</v>
      </c>
      <c r="C111" s="23"/>
      <c r="D111" s="5" t="s">
        <v>653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ht="20.100000000000001" customHeight="1" x14ac:dyDescent="0.15">
      <c r="A112" s="6" t="s">
        <v>638</v>
      </c>
      <c r="B112" s="23" t="s">
        <v>654</v>
      </c>
      <c r="C112" s="23"/>
      <c r="D112" s="5" t="s">
        <v>655</v>
      </c>
      <c r="E112" s="8">
        <v>2</v>
      </c>
      <c r="F112" s="8">
        <v>35767.46125</v>
      </c>
      <c r="G112" s="8">
        <v>10274</v>
      </c>
      <c r="H112" s="8">
        <v>0</v>
      </c>
      <c r="I112" s="8">
        <v>25493.46125</v>
      </c>
      <c r="J112" s="8">
        <v>858419.07</v>
      </c>
    </row>
    <row r="113" spans="1:10" ht="20.100000000000001" customHeight="1" x14ac:dyDescent="0.15">
      <c r="A113" s="6" t="s">
        <v>638</v>
      </c>
      <c r="B113" s="23" t="s">
        <v>656</v>
      </c>
      <c r="C113" s="23"/>
      <c r="D113" s="5" t="s">
        <v>657</v>
      </c>
      <c r="E113" s="8">
        <v>1</v>
      </c>
      <c r="F113" s="8">
        <v>35918</v>
      </c>
      <c r="G113" s="8">
        <v>8918</v>
      </c>
      <c r="H113" s="8">
        <v>0</v>
      </c>
      <c r="I113" s="8">
        <v>27000</v>
      </c>
      <c r="J113" s="8">
        <v>431016</v>
      </c>
    </row>
    <row r="114" spans="1:10" ht="20.100000000000001" customHeight="1" x14ac:dyDescent="0.15">
      <c r="A114" s="6" t="s">
        <v>638</v>
      </c>
      <c r="B114" s="23" t="s">
        <v>658</v>
      </c>
      <c r="C114" s="23"/>
      <c r="D114" s="5" t="s">
        <v>659</v>
      </c>
      <c r="E114" s="8">
        <v>1</v>
      </c>
      <c r="F114" s="8">
        <v>29718</v>
      </c>
      <c r="G114" s="8">
        <v>8918</v>
      </c>
      <c r="H114" s="8">
        <v>0</v>
      </c>
      <c r="I114" s="8">
        <v>20800</v>
      </c>
      <c r="J114" s="8">
        <v>356616</v>
      </c>
    </row>
    <row r="115" spans="1:10" ht="20.100000000000001" customHeight="1" x14ac:dyDescent="0.15">
      <c r="A115" s="6" t="s">
        <v>638</v>
      </c>
      <c r="B115" s="23" t="s">
        <v>660</v>
      </c>
      <c r="C115" s="23"/>
      <c r="D115" s="5" t="s">
        <v>661</v>
      </c>
      <c r="E115" s="8">
        <v>1</v>
      </c>
      <c r="F115" s="8">
        <v>27093</v>
      </c>
      <c r="G115" s="8">
        <v>6141</v>
      </c>
      <c r="H115" s="8">
        <v>0</v>
      </c>
      <c r="I115" s="8">
        <v>20952</v>
      </c>
      <c r="J115" s="8">
        <v>325116</v>
      </c>
    </row>
    <row r="116" spans="1:10" ht="20.100000000000001" customHeight="1" x14ac:dyDescent="0.15">
      <c r="A116" s="6" t="s">
        <v>638</v>
      </c>
      <c r="B116" s="23" t="s">
        <v>662</v>
      </c>
      <c r="C116" s="23"/>
      <c r="D116" s="5" t="s">
        <v>663</v>
      </c>
      <c r="E116" s="8">
        <v>0.5</v>
      </c>
      <c r="F116" s="8">
        <v>27093</v>
      </c>
      <c r="G116" s="8">
        <v>7001</v>
      </c>
      <c r="H116" s="8">
        <v>0</v>
      </c>
      <c r="I116" s="8">
        <v>20092</v>
      </c>
      <c r="J116" s="8">
        <v>325116</v>
      </c>
    </row>
    <row r="117" spans="1:10" ht="20.100000000000001" customHeight="1" x14ac:dyDescent="0.15">
      <c r="A117" s="6" t="s">
        <v>664</v>
      </c>
      <c r="B117" s="23" t="s">
        <v>665</v>
      </c>
      <c r="C117" s="23"/>
      <c r="D117" s="5" t="s">
        <v>666</v>
      </c>
      <c r="E117" s="8">
        <v>0.5</v>
      </c>
      <c r="F117" s="8">
        <v>27093</v>
      </c>
      <c r="G117" s="8">
        <v>10274</v>
      </c>
      <c r="H117" s="8">
        <v>770.55</v>
      </c>
      <c r="I117" s="8">
        <v>16048.45</v>
      </c>
      <c r="J117" s="8">
        <v>162558</v>
      </c>
    </row>
    <row r="118" spans="1:10" ht="20.100000000000001" customHeight="1" x14ac:dyDescent="0.15">
      <c r="A118" s="6" t="s">
        <v>664</v>
      </c>
      <c r="B118" s="23" t="s">
        <v>667</v>
      </c>
      <c r="C118" s="23"/>
      <c r="D118" s="5" t="s">
        <v>668</v>
      </c>
      <c r="E118" s="8">
        <v>1</v>
      </c>
      <c r="F118" s="8">
        <v>27925.3</v>
      </c>
      <c r="G118" s="8">
        <v>10274</v>
      </c>
      <c r="H118" s="8">
        <v>541.1</v>
      </c>
      <c r="I118" s="8">
        <v>17110.2</v>
      </c>
      <c r="J118" s="8">
        <v>335103.59999999998</v>
      </c>
    </row>
    <row r="119" spans="1:10" ht="39.950000000000003" customHeight="1" x14ac:dyDescent="0.15">
      <c r="A119" s="6" t="s">
        <v>664</v>
      </c>
      <c r="B119" s="23" t="s">
        <v>669</v>
      </c>
      <c r="C119" s="23"/>
      <c r="D119" s="5" t="s">
        <v>670</v>
      </c>
      <c r="E119" s="8">
        <v>10</v>
      </c>
      <c r="F119" s="8">
        <v>30216.02</v>
      </c>
      <c r="G119" s="8">
        <v>10274</v>
      </c>
      <c r="H119" s="8">
        <v>14691.82</v>
      </c>
      <c r="I119" s="8">
        <v>5250.2</v>
      </c>
      <c r="J119" s="8">
        <v>3263330.16</v>
      </c>
    </row>
    <row r="120" spans="1:10" ht="39.950000000000003" customHeight="1" x14ac:dyDescent="0.15">
      <c r="A120" s="6" t="s">
        <v>664</v>
      </c>
      <c r="B120" s="23" t="s">
        <v>671</v>
      </c>
      <c r="C120" s="23"/>
      <c r="D120" s="5" t="s">
        <v>672</v>
      </c>
      <c r="E120" s="8">
        <v>6</v>
      </c>
      <c r="F120" s="8">
        <v>31691.75</v>
      </c>
      <c r="G120" s="8">
        <v>10787.7</v>
      </c>
      <c r="H120" s="8">
        <v>5412.34</v>
      </c>
      <c r="I120" s="8">
        <v>15491.71</v>
      </c>
      <c r="J120" s="8">
        <v>1521204</v>
      </c>
    </row>
    <row r="121" spans="1:10" ht="39.950000000000003" customHeight="1" x14ac:dyDescent="0.15">
      <c r="A121" s="6" t="s">
        <v>664</v>
      </c>
      <c r="B121" s="23" t="s">
        <v>673</v>
      </c>
      <c r="C121" s="23"/>
      <c r="D121" s="5" t="s">
        <v>674</v>
      </c>
      <c r="E121" s="8">
        <v>5</v>
      </c>
      <c r="F121" s="8">
        <v>33096.1</v>
      </c>
      <c r="G121" s="8">
        <v>11301.4</v>
      </c>
      <c r="H121" s="8">
        <v>18701.48</v>
      </c>
      <c r="I121" s="8">
        <v>3093.22</v>
      </c>
      <c r="J121" s="8">
        <v>1588612.8</v>
      </c>
    </row>
    <row r="122" spans="1:10" ht="20.100000000000001" customHeight="1" x14ac:dyDescent="0.15">
      <c r="A122" s="6" t="s">
        <v>664</v>
      </c>
      <c r="B122" s="23" t="s">
        <v>675</v>
      </c>
      <c r="C122" s="23"/>
      <c r="D122" s="5" t="s">
        <v>676</v>
      </c>
      <c r="E122" s="8">
        <v>9.5</v>
      </c>
      <c r="F122" s="8">
        <v>30735.18</v>
      </c>
      <c r="G122" s="8">
        <v>10338</v>
      </c>
      <c r="H122" s="8">
        <v>17057.7</v>
      </c>
      <c r="I122" s="8">
        <v>3339.48</v>
      </c>
      <c r="J122" s="8">
        <v>4057043.76</v>
      </c>
    </row>
    <row r="123" spans="1:10" ht="20.100000000000001" customHeight="1" x14ac:dyDescent="0.15">
      <c r="A123" s="6" t="s">
        <v>664</v>
      </c>
      <c r="B123" s="23" t="s">
        <v>677</v>
      </c>
      <c r="C123" s="23"/>
      <c r="D123" s="5" t="s">
        <v>678</v>
      </c>
      <c r="E123" s="8">
        <v>12</v>
      </c>
      <c r="F123" s="8">
        <v>35885.43</v>
      </c>
      <c r="G123" s="8">
        <v>10854.9</v>
      </c>
      <c r="H123" s="8">
        <v>19538.82</v>
      </c>
      <c r="I123" s="8">
        <v>5491.71</v>
      </c>
      <c r="J123" s="8">
        <v>5167501.92</v>
      </c>
    </row>
    <row r="124" spans="1:10" ht="20.100000000000001" customHeight="1" x14ac:dyDescent="0.15">
      <c r="A124" s="6" t="s">
        <v>664</v>
      </c>
      <c r="B124" s="23" t="s">
        <v>679</v>
      </c>
      <c r="C124" s="23"/>
      <c r="D124" s="5" t="s">
        <v>680</v>
      </c>
      <c r="E124" s="8">
        <v>0</v>
      </c>
      <c r="F124" s="8">
        <v>30647.67</v>
      </c>
      <c r="G124" s="8">
        <v>10338</v>
      </c>
      <c r="H124" s="8">
        <v>10234.620000000001</v>
      </c>
      <c r="I124" s="8">
        <v>10075.049999999999</v>
      </c>
      <c r="J124" s="8">
        <v>367772.04</v>
      </c>
    </row>
    <row r="125" spans="1:10" ht="20.100000000000001" customHeight="1" x14ac:dyDescent="0.15">
      <c r="A125" s="6" t="s">
        <v>664</v>
      </c>
      <c r="B125" s="23" t="s">
        <v>679</v>
      </c>
      <c r="C125" s="23"/>
      <c r="D125" s="5" t="s">
        <v>681</v>
      </c>
      <c r="E125" s="8">
        <v>6</v>
      </c>
      <c r="F125" s="8">
        <v>34424.120000000003</v>
      </c>
      <c r="G125" s="8">
        <v>11371.8</v>
      </c>
      <c r="H125" s="8">
        <v>0</v>
      </c>
      <c r="I125" s="8">
        <v>23052.32</v>
      </c>
      <c r="J125" s="8">
        <v>2478536.64</v>
      </c>
    </row>
    <row r="126" spans="1:10" ht="39.950000000000003" customHeight="1" x14ac:dyDescent="0.15">
      <c r="A126" s="6" t="s">
        <v>664</v>
      </c>
      <c r="B126" s="23" t="s">
        <v>682</v>
      </c>
      <c r="C126" s="23"/>
      <c r="D126" s="5" t="s">
        <v>683</v>
      </c>
      <c r="E126" s="8">
        <v>1</v>
      </c>
      <c r="F126" s="8">
        <v>27491.51</v>
      </c>
      <c r="G126" s="8">
        <v>10338</v>
      </c>
      <c r="H126" s="8">
        <v>8636.11</v>
      </c>
      <c r="I126" s="8">
        <v>8517.4</v>
      </c>
      <c r="J126" s="8">
        <v>329898.12</v>
      </c>
    </row>
    <row r="127" spans="1:10" ht="39.950000000000003" customHeight="1" x14ac:dyDescent="0.15">
      <c r="A127" s="6" t="s">
        <v>664</v>
      </c>
      <c r="B127" s="23" t="s">
        <v>684</v>
      </c>
      <c r="C127" s="23"/>
      <c r="D127" s="5" t="s">
        <v>685</v>
      </c>
      <c r="E127" s="8">
        <v>1</v>
      </c>
      <c r="F127" s="8">
        <v>27093</v>
      </c>
      <c r="G127" s="8">
        <v>10338</v>
      </c>
      <c r="H127" s="8">
        <v>1550.7</v>
      </c>
      <c r="I127" s="8">
        <v>15204.3</v>
      </c>
      <c r="J127" s="8">
        <v>325116</v>
      </c>
    </row>
    <row r="128" spans="1:10" ht="20.100000000000001" customHeight="1" x14ac:dyDescent="0.15">
      <c r="A128" s="6" t="s">
        <v>664</v>
      </c>
      <c r="B128" s="23" t="s">
        <v>686</v>
      </c>
      <c r="C128" s="23"/>
      <c r="D128" s="5" t="s">
        <v>687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2" ht="20.100000000000001" customHeight="1" x14ac:dyDescent="0.15">
      <c r="A129" s="6" t="s">
        <v>664</v>
      </c>
      <c r="B129" s="23" t="s">
        <v>688</v>
      </c>
      <c r="C129" s="23"/>
      <c r="D129" s="5" t="s">
        <v>689</v>
      </c>
      <c r="E129" s="8">
        <v>1</v>
      </c>
      <c r="F129" s="8">
        <v>27093.1</v>
      </c>
      <c r="G129" s="8">
        <v>10274</v>
      </c>
      <c r="H129" s="8">
        <v>1541.1</v>
      </c>
      <c r="I129" s="8">
        <v>15278</v>
      </c>
      <c r="J129" s="8">
        <v>325117.2</v>
      </c>
    </row>
    <row r="130" spans="1:12" ht="60" customHeight="1" x14ac:dyDescent="0.15">
      <c r="A130" s="6" t="s">
        <v>664</v>
      </c>
      <c r="B130" s="23" t="s">
        <v>690</v>
      </c>
      <c r="C130" s="23"/>
      <c r="D130" s="5" t="s">
        <v>691</v>
      </c>
      <c r="E130" s="8">
        <v>0</v>
      </c>
      <c r="F130" s="8">
        <v>30682.05</v>
      </c>
      <c r="G130" s="8">
        <v>10338</v>
      </c>
      <c r="H130" s="8">
        <v>6775.35</v>
      </c>
      <c r="I130" s="8">
        <v>13568.7</v>
      </c>
      <c r="J130" s="8">
        <v>184092.3</v>
      </c>
    </row>
    <row r="131" spans="1:12" ht="20.100000000000001" customHeight="1" x14ac:dyDescent="0.15">
      <c r="A131" s="6" t="s">
        <v>692</v>
      </c>
      <c r="B131" s="23" t="s">
        <v>693</v>
      </c>
      <c r="C131" s="23"/>
      <c r="D131" s="5" t="s">
        <v>694</v>
      </c>
      <c r="E131" s="8">
        <v>0</v>
      </c>
      <c r="F131" s="8">
        <v>27100</v>
      </c>
      <c r="G131" s="8">
        <v>4716</v>
      </c>
      <c r="H131" s="8">
        <v>188.64</v>
      </c>
      <c r="I131" s="8">
        <v>22195.360000000001</v>
      </c>
      <c r="J131" s="8">
        <v>325200</v>
      </c>
    </row>
    <row r="132" spans="1:12" ht="20.100000000000001" customHeight="1" x14ac:dyDescent="0.15">
      <c r="A132" s="6" t="s">
        <v>692</v>
      </c>
      <c r="B132" s="23" t="s">
        <v>693</v>
      </c>
      <c r="C132" s="23"/>
      <c r="D132" s="5" t="s">
        <v>695</v>
      </c>
      <c r="E132" s="8">
        <v>1</v>
      </c>
      <c r="F132" s="8">
        <v>27093</v>
      </c>
      <c r="G132" s="8">
        <v>4716</v>
      </c>
      <c r="H132" s="8">
        <v>188.64</v>
      </c>
      <c r="I132" s="8">
        <v>22188.36</v>
      </c>
      <c r="J132" s="8">
        <v>325116</v>
      </c>
    </row>
    <row r="133" spans="1:12" ht="20.100000000000001" customHeight="1" x14ac:dyDescent="0.15">
      <c r="A133" s="6" t="s">
        <v>692</v>
      </c>
      <c r="B133" s="23" t="s">
        <v>696</v>
      </c>
      <c r="C133" s="23"/>
      <c r="D133" s="5" t="s">
        <v>697</v>
      </c>
      <c r="E133" s="8">
        <v>3</v>
      </c>
      <c r="F133" s="8">
        <v>27214</v>
      </c>
      <c r="G133" s="8">
        <v>4314</v>
      </c>
      <c r="H133" s="8">
        <v>0</v>
      </c>
      <c r="I133" s="8">
        <v>22900</v>
      </c>
      <c r="J133" s="8">
        <v>979704</v>
      </c>
    </row>
    <row r="134" spans="1:12" ht="20.100000000000001" customHeight="1" x14ac:dyDescent="0.15">
      <c r="A134" s="6" t="s">
        <v>692</v>
      </c>
      <c r="B134" s="23" t="s">
        <v>698</v>
      </c>
      <c r="C134" s="23"/>
      <c r="D134" s="5" t="s">
        <v>699</v>
      </c>
      <c r="E134" s="8">
        <v>1</v>
      </c>
      <c r="F134" s="8">
        <v>27316</v>
      </c>
      <c r="G134" s="8">
        <v>4716</v>
      </c>
      <c r="H134" s="8">
        <v>0</v>
      </c>
      <c r="I134" s="8">
        <v>22600</v>
      </c>
      <c r="J134" s="8">
        <v>327792</v>
      </c>
    </row>
    <row r="135" spans="1:12" ht="20.100000000000001" customHeight="1" x14ac:dyDescent="0.15">
      <c r="A135" s="6" t="s">
        <v>692</v>
      </c>
      <c r="B135" s="23" t="s">
        <v>700</v>
      </c>
      <c r="C135" s="23"/>
      <c r="D135" s="5" t="s">
        <v>701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2" ht="20.100000000000001" customHeight="1" x14ac:dyDescent="0.15">
      <c r="A136" s="6" t="s">
        <v>692</v>
      </c>
      <c r="B136" s="23" t="s">
        <v>702</v>
      </c>
      <c r="C136" s="23"/>
      <c r="D136" s="5" t="s">
        <v>703</v>
      </c>
      <c r="E136" s="8">
        <v>0.5</v>
      </c>
      <c r="F136" s="8">
        <v>27093</v>
      </c>
      <c r="G136" s="8">
        <v>9343</v>
      </c>
      <c r="H136" s="8">
        <v>0</v>
      </c>
      <c r="I136" s="8">
        <v>17750</v>
      </c>
      <c r="J136" s="8">
        <v>162558</v>
      </c>
    </row>
    <row r="137" spans="1:12" ht="20.100000000000001" customHeight="1" x14ac:dyDescent="0.15">
      <c r="A137" s="6" t="s">
        <v>692</v>
      </c>
      <c r="B137" s="23" t="s">
        <v>704</v>
      </c>
      <c r="C137" s="23"/>
      <c r="D137" s="5" t="s">
        <v>705</v>
      </c>
      <c r="E137" s="8">
        <v>1</v>
      </c>
      <c r="F137" s="8">
        <v>27093</v>
      </c>
      <c r="G137" s="8">
        <v>4314</v>
      </c>
      <c r="H137" s="8">
        <v>0</v>
      </c>
      <c r="I137" s="8">
        <v>22779</v>
      </c>
      <c r="J137" s="8">
        <v>189651</v>
      </c>
    </row>
    <row r="138" spans="1:12" ht="20.100000000000001" customHeight="1" x14ac:dyDescent="0.15">
      <c r="A138" s="6" t="s">
        <v>692</v>
      </c>
      <c r="B138" s="23" t="s">
        <v>706</v>
      </c>
      <c r="C138" s="23"/>
      <c r="D138" s="5" t="s">
        <v>707</v>
      </c>
      <c r="E138" s="8">
        <v>1</v>
      </c>
      <c r="F138" s="8">
        <v>30546.12</v>
      </c>
      <c r="G138" s="8">
        <v>5046.12</v>
      </c>
      <c r="H138" s="8">
        <v>0</v>
      </c>
      <c r="I138" s="8">
        <v>25500</v>
      </c>
      <c r="J138" s="8">
        <v>366553.44</v>
      </c>
    </row>
    <row r="139" spans="1:12" ht="20.100000000000001" customHeight="1" x14ac:dyDescent="0.15">
      <c r="A139" s="6" t="s">
        <v>692</v>
      </c>
      <c r="B139" s="23" t="s">
        <v>708</v>
      </c>
      <c r="C139" s="23"/>
      <c r="D139" s="5" t="s">
        <v>709</v>
      </c>
      <c r="E139" s="8">
        <v>1</v>
      </c>
      <c r="F139" s="8">
        <v>27314</v>
      </c>
      <c r="G139" s="8">
        <v>4314</v>
      </c>
      <c r="H139" s="8">
        <v>0</v>
      </c>
      <c r="I139" s="8">
        <v>23000</v>
      </c>
      <c r="J139" s="8">
        <v>327768</v>
      </c>
    </row>
    <row r="140" spans="1:12" ht="20.100000000000001" customHeight="1" x14ac:dyDescent="0.15">
      <c r="A140" s="6" t="s">
        <v>710</v>
      </c>
      <c r="B140" s="23" t="s">
        <v>711</v>
      </c>
      <c r="C140" s="23"/>
      <c r="D140" s="5" t="s">
        <v>712</v>
      </c>
      <c r="E140" s="8">
        <v>0.5</v>
      </c>
      <c r="F140" s="8">
        <v>27093</v>
      </c>
      <c r="G140" s="8">
        <v>10338</v>
      </c>
      <c r="H140" s="8">
        <v>0</v>
      </c>
      <c r="I140" s="8">
        <v>16755</v>
      </c>
      <c r="J140" s="8">
        <v>162558</v>
      </c>
    </row>
    <row r="141" spans="1:12" ht="30" customHeight="1" x14ac:dyDescent="0.15">
      <c r="A141" s="29" t="s">
        <v>479</v>
      </c>
      <c r="B141" s="29"/>
      <c r="C141" s="29"/>
      <c r="D141" s="5" t="s">
        <v>386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8">
        <f>SUM(J98:J140)</f>
        <v>32393223.330000006</v>
      </c>
    </row>
    <row r="142" spans="1:12" ht="9.9499999999999993" customHeight="1" x14ac:dyDescent="0.15"/>
    <row r="143" spans="1:12" ht="45" customHeight="1" x14ac:dyDescent="0.15">
      <c r="A143" s="27" t="s">
        <v>714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1:12" ht="9.9499999999999993" customHeight="1" x14ac:dyDescent="0.15"/>
    <row r="145" spans="1:10" ht="45" customHeight="1" x14ac:dyDescent="0.15">
      <c r="A145" s="22" t="s">
        <v>622</v>
      </c>
      <c r="B145" s="22" t="s">
        <v>623</v>
      </c>
      <c r="C145" s="22"/>
      <c r="D145" s="22" t="s">
        <v>36</v>
      </c>
      <c r="E145" s="22" t="s">
        <v>624</v>
      </c>
      <c r="F145" s="22" t="s">
        <v>625</v>
      </c>
      <c r="G145" s="22"/>
      <c r="H145" s="22"/>
      <c r="I145" s="22"/>
      <c r="J145" s="22" t="s">
        <v>626</v>
      </c>
    </row>
    <row r="146" spans="1:10" ht="45" customHeight="1" x14ac:dyDescent="0.15">
      <c r="A146" s="22"/>
      <c r="B146" s="22"/>
      <c r="C146" s="28"/>
      <c r="D146" s="22"/>
      <c r="E146" s="22"/>
      <c r="F146" s="22" t="s">
        <v>627</v>
      </c>
      <c r="G146" s="22" t="s">
        <v>628</v>
      </c>
      <c r="H146" s="22"/>
      <c r="I146" s="22"/>
      <c r="J146" s="22"/>
    </row>
    <row r="147" spans="1:10" ht="45" customHeight="1" x14ac:dyDescent="0.15">
      <c r="A147" s="22"/>
      <c r="B147" s="22"/>
      <c r="C147" s="28"/>
      <c r="D147" s="22"/>
      <c r="E147" s="22"/>
      <c r="F147" s="22"/>
      <c r="G147" s="22" t="s">
        <v>629</v>
      </c>
      <c r="H147" s="22" t="s">
        <v>630</v>
      </c>
      <c r="I147" s="22"/>
      <c r="J147" s="22"/>
    </row>
    <row r="148" spans="1:10" ht="45" customHeight="1" x14ac:dyDescent="0.15">
      <c r="A148" s="22"/>
      <c r="B148" s="22"/>
      <c r="C148" s="28"/>
      <c r="D148" s="22"/>
      <c r="E148" s="22"/>
      <c r="F148" s="22"/>
      <c r="G148" s="22"/>
      <c r="H148" s="5" t="s">
        <v>631</v>
      </c>
      <c r="I148" s="5" t="s">
        <v>632</v>
      </c>
      <c r="J148" s="22"/>
    </row>
    <row r="149" spans="1:10" ht="20.100000000000001" customHeight="1" x14ac:dyDescent="0.15">
      <c r="A149" s="5" t="s">
        <v>276</v>
      </c>
      <c r="B149" s="22" t="s">
        <v>370</v>
      </c>
      <c r="C149" s="22"/>
      <c r="D149" s="5" t="s">
        <v>371</v>
      </c>
      <c r="E149" s="5" t="s">
        <v>372</v>
      </c>
      <c r="F149" s="5" t="s">
        <v>373</v>
      </c>
      <c r="G149" s="5" t="s">
        <v>374</v>
      </c>
      <c r="H149" s="5" t="s">
        <v>405</v>
      </c>
      <c r="I149" s="5" t="s">
        <v>406</v>
      </c>
      <c r="J149" s="5" t="s">
        <v>407</v>
      </c>
    </row>
    <row r="150" spans="1:10" ht="20.100000000000001" customHeight="1" x14ac:dyDescent="0.15">
      <c r="A150" s="6" t="s">
        <v>633</v>
      </c>
      <c r="B150" s="23" t="s">
        <v>634</v>
      </c>
      <c r="C150" s="23"/>
      <c r="D150" s="5" t="s">
        <v>44</v>
      </c>
      <c r="E150" s="8">
        <v>1</v>
      </c>
      <c r="F150" s="8">
        <v>87062.25</v>
      </c>
      <c r="G150" s="8">
        <v>52765</v>
      </c>
      <c r="H150" s="8">
        <v>7914.75</v>
      </c>
      <c r="I150" s="8">
        <v>26382.5</v>
      </c>
      <c r="J150" s="8">
        <v>1044747</v>
      </c>
    </row>
    <row r="151" spans="1:10" ht="39.950000000000003" customHeight="1" x14ac:dyDescent="0.15">
      <c r="A151" s="6" t="s">
        <v>633</v>
      </c>
      <c r="B151" s="23" t="s">
        <v>635</v>
      </c>
      <c r="C151" s="23"/>
      <c r="D151" s="5" t="s">
        <v>48</v>
      </c>
      <c r="E151" s="8">
        <v>1</v>
      </c>
      <c r="F151" s="8">
        <v>51141.77</v>
      </c>
      <c r="G151" s="8">
        <v>36935</v>
      </c>
      <c r="H151" s="8">
        <v>5540.25</v>
      </c>
      <c r="I151" s="8">
        <v>8666.52</v>
      </c>
      <c r="J151" s="8">
        <v>613701.24</v>
      </c>
    </row>
    <row r="152" spans="1:10" ht="39.950000000000003" customHeight="1" x14ac:dyDescent="0.15">
      <c r="A152" s="6" t="s">
        <v>633</v>
      </c>
      <c r="B152" s="23" t="s">
        <v>636</v>
      </c>
      <c r="C152" s="23"/>
      <c r="D152" s="5" t="s">
        <v>611</v>
      </c>
      <c r="E152" s="8">
        <v>0</v>
      </c>
      <c r="F152" s="8">
        <v>51141.25</v>
      </c>
      <c r="G152" s="8">
        <v>36935</v>
      </c>
      <c r="H152" s="8">
        <v>5540.25</v>
      </c>
      <c r="I152" s="8">
        <v>8666</v>
      </c>
      <c r="J152" s="8">
        <v>613695</v>
      </c>
    </row>
    <row r="153" spans="1:10" ht="39.950000000000003" customHeight="1" x14ac:dyDescent="0.15">
      <c r="A153" s="6" t="s">
        <v>633</v>
      </c>
      <c r="B153" s="23" t="s">
        <v>636</v>
      </c>
      <c r="C153" s="23"/>
      <c r="D153" s="5" t="s">
        <v>613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ht="39.950000000000003" customHeight="1" x14ac:dyDescent="0.15">
      <c r="A154" s="6" t="s">
        <v>633</v>
      </c>
      <c r="B154" s="23" t="s">
        <v>637</v>
      </c>
      <c r="C154" s="23"/>
      <c r="D154" s="5" t="s">
        <v>615</v>
      </c>
      <c r="E154" s="8">
        <v>1</v>
      </c>
      <c r="F154" s="8">
        <v>51141.77</v>
      </c>
      <c r="G154" s="8">
        <v>36935</v>
      </c>
      <c r="H154" s="8">
        <v>5540.25</v>
      </c>
      <c r="I154" s="8">
        <v>8666.52</v>
      </c>
      <c r="J154" s="8">
        <v>613701.24</v>
      </c>
    </row>
    <row r="155" spans="1:10" ht="20.100000000000001" customHeight="1" x14ac:dyDescent="0.15">
      <c r="A155" s="6" t="s">
        <v>633</v>
      </c>
      <c r="B155" s="23" t="s">
        <v>353</v>
      </c>
      <c r="C155" s="23"/>
      <c r="D155" s="5" t="s">
        <v>617</v>
      </c>
      <c r="E155" s="8">
        <v>1</v>
      </c>
      <c r="F155" s="8">
        <v>52489</v>
      </c>
      <c r="G155" s="8">
        <v>47489</v>
      </c>
      <c r="H155" s="8">
        <v>0</v>
      </c>
      <c r="I155" s="8">
        <v>5000</v>
      </c>
      <c r="J155" s="8">
        <v>629868</v>
      </c>
    </row>
    <row r="156" spans="1:10" ht="20.100000000000001" customHeight="1" x14ac:dyDescent="0.15">
      <c r="A156" s="6" t="s">
        <v>638</v>
      </c>
      <c r="B156" s="23" t="s">
        <v>639</v>
      </c>
      <c r="C156" s="23"/>
      <c r="D156" s="5" t="s">
        <v>619</v>
      </c>
      <c r="E156" s="8">
        <v>1</v>
      </c>
      <c r="F156" s="8">
        <v>27093</v>
      </c>
      <c r="G156" s="8">
        <v>6043</v>
      </c>
      <c r="H156" s="8">
        <v>0</v>
      </c>
      <c r="I156" s="8">
        <v>21050</v>
      </c>
      <c r="J156" s="8">
        <v>325116</v>
      </c>
    </row>
    <row r="157" spans="1:10" ht="20.100000000000001" customHeight="1" x14ac:dyDescent="0.15">
      <c r="A157" s="6" t="s">
        <v>638</v>
      </c>
      <c r="B157" s="23" t="s">
        <v>640</v>
      </c>
      <c r="C157" s="23"/>
      <c r="D157" s="5" t="s">
        <v>641</v>
      </c>
      <c r="E157" s="8">
        <v>4</v>
      </c>
      <c r="F157" s="8">
        <v>27093</v>
      </c>
      <c r="G157" s="8">
        <v>6141</v>
      </c>
      <c r="H157" s="8">
        <v>0</v>
      </c>
      <c r="I157" s="8">
        <v>20952</v>
      </c>
      <c r="J157" s="8">
        <v>1300464</v>
      </c>
    </row>
    <row r="158" spans="1:10" ht="20.100000000000001" customHeight="1" x14ac:dyDescent="0.15">
      <c r="A158" s="6" t="s">
        <v>638</v>
      </c>
      <c r="B158" s="23" t="s">
        <v>642</v>
      </c>
      <c r="C158" s="23"/>
      <c r="D158" s="5" t="s">
        <v>643</v>
      </c>
      <c r="E158" s="8">
        <v>1</v>
      </c>
      <c r="F158" s="8">
        <v>28994.799999999999</v>
      </c>
      <c r="G158" s="8">
        <v>6141</v>
      </c>
      <c r="H158" s="8">
        <v>8200</v>
      </c>
      <c r="I158" s="8">
        <v>14653.8</v>
      </c>
      <c r="J158" s="8">
        <v>347937.6</v>
      </c>
    </row>
    <row r="159" spans="1:10" ht="20.100000000000001" customHeight="1" x14ac:dyDescent="0.15">
      <c r="A159" s="6" t="s">
        <v>638</v>
      </c>
      <c r="B159" s="23" t="s">
        <v>644</v>
      </c>
      <c r="C159" s="23"/>
      <c r="D159" s="5" t="s">
        <v>645</v>
      </c>
      <c r="E159" s="8">
        <v>1</v>
      </c>
      <c r="F159" s="8">
        <v>27211.599999999999</v>
      </c>
      <c r="G159" s="8">
        <v>11211.6</v>
      </c>
      <c r="H159" s="8">
        <v>0</v>
      </c>
      <c r="I159" s="8">
        <v>16000</v>
      </c>
      <c r="J159" s="8">
        <v>326539.2</v>
      </c>
    </row>
    <row r="160" spans="1:10" ht="20.100000000000001" customHeight="1" x14ac:dyDescent="0.15">
      <c r="A160" s="6" t="s">
        <v>638</v>
      </c>
      <c r="B160" s="23" t="s">
        <v>646</v>
      </c>
      <c r="C160" s="23"/>
      <c r="D160" s="5" t="s">
        <v>647</v>
      </c>
      <c r="E160" s="8">
        <v>1</v>
      </c>
      <c r="F160" s="8">
        <v>28138</v>
      </c>
      <c r="G160" s="8">
        <v>7001</v>
      </c>
      <c r="H160" s="8">
        <v>10637</v>
      </c>
      <c r="I160" s="8">
        <v>10500</v>
      </c>
      <c r="J160" s="8">
        <v>337656</v>
      </c>
    </row>
    <row r="161" spans="1:10" ht="20.100000000000001" customHeight="1" x14ac:dyDescent="0.15">
      <c r="A161" s="6" t="s">
        <v>638</v>
      </c>
      <c r="B161" s="23" t="s">
        <v>648</v>
      </c>
      <c r="C161" s="23"/>
      <c r="D161" s="5" t="s">
        <v>649</v>
      </c>
      <c r="E161" s="8">
        <v>1</v>
      </c>
      <c r="F161" s="8">
        <v>27093</v>
      </c>
      <c r="G161" s="8">
        <v>7001</v>
      </c>
      <c r="H161" s="8">
        <v>0</v>
      </c>
      <c r="I161" s="8">
        <v>20092</v>
      </c>
      <c r="J161" s="8">
        <v>325116</v>
      </c>
    </row>
    <row r="162" spans="1:10" ht="20.100000000000001" customHeight="1" x14ac:dyDescent="0.15">
      <c r="A162" s="6" t="s">
        <v>638</v>
      </c>
      <c r="B162" s="23" t="s">
        <v>650</v>
      </c>
      <c r="C162" s="23"/>
      <c r="D162" s="5" t="s">
        <v>651</v>
      </c>
      <c r="E162" s="8">
        <v>1</v>
      </c>
      <c r="F162" s="8">
        <v>28801</v>
      </c>
      <c r="G162" s="8">
        <v>7001</v>
      </c>
      <c r="H162" s="8">
        <v>0</v>
      </c>
      <c r="I162" s="8">
        <v>21800</v>
      </c>
      <c r="J162" s="8">
        <v>345612</v>
      </c>
    </row>
    <row r="163" spans="1:10" ht="20.100000000000001" customHeight="1" x14ac:dyDescent="0.15">
      <c r="A163" s="6" t="s">
        <v>638</v>
      </c>
      <c r="B163" s="23" t="s">
        <v>652</v>
      </c>
      <c r="C163" s="23"/>
      <c r="D163" s="5" t="s">
        <v>653</v>
      </c>
      <c r="E163" s="8">
        <v>1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ht="20.100000000000001" customHeight="1" x14ac:dyDescent="0.15">
      <c r="A164" s="6" t="s">
        <v>638</v>
      </c>
      <c r="B164" s="23" t="s">
        <v>654</v>
      </c>
      <c r="C164" s="23"/>
      <c r="D164" s="5" t="s">
        <v>655</v>
      </c>
      <c r="E164" s="8">
        <v>2</v>
      </c>
      <c r="F164" s="8">
        <v>35767.46125</v>
      </c>
      <c r="G164" s="8">
        <v>10274</v>
      </c>
      <c r="H164" s="8">
        <v>0</v>
      </c>
      <c r="I164" s="8">
        <v>25493.46125</v>
      </c>
      <c r="J164" s="8">
        <v>858419.07</v>
      </c>
    </row>
    <row r="165" spans="1:10" ht="20.100000000000001" customHeight="1" x14ac:dyDescent="0.15">
      <c r="A165" s="6" t="s">
        <v>638</v>
      </c>
      <c r="B165" s="23" t="s">
        <v>656</v>
      </c>
      <c r="C165" s="23"/>
      <c r="D165" s="5" t="s">
        <v>657</v>
      </c>
      <c r="E165" s="8">
        <v>1</v>
      </c>
      <c r="F165" s="8">
        <v>35918</v>
      </c>
      <c r="G165" s="8">
        <v>8918</v>
      </c>
      <c r="H165" s="8">
        <v>0</v>
      </c>
      <c r="I165" s="8">
        <v>27000</v>
      </c>
      <c r="J165" s="8">
        <v>431016</v>
      </c>
    </row>
    <row r="166" spans="1:10" ht="20.100000000000001" customHeight="1" x14ac:dyDescent="0.15">
      <c r="A166" s="6" t="s">
        <v>638</v>
      </c>
      <c r="B166" s="23" t="s">
        <v>658</v>
      </c>
      <c r="C166" s="23"/>
      <c r="D166" s="5" t="s">
        <v>659</v>
      </c>
      <c r="E166" s="8">
        <v>1</v>
      </c>
      <c r="F166" s="8">
        <v>29718</v>
      </c>
      <c r="G166" s="8">
        <v>8918</v>
      </c>
      <c r="H166" s="8">
        <v>0</v>
      </c>
      <c r="I166" s="8">
        <v>20800</v>
      </c>
      <c r="J166" s="8">
        <v>356616</v>
      </c>
    </row>
    <row r="167" spans="1:10" ht="20.100000000000001" customHeight="1" x14ac:dyDescent="0.15">
      <c r="A167" s="6" t="s">
        <v>638</v>
      </c>
      <c r="B167" s="23" t="s">
        <v>660</v>
      </c>
      <c r="C167" s="23"/>
      <c r="D167" s="5" t="s">
        <v>661</v>
      </c>
      <c r="E167" s="8">
        <v>1</v>
      </c>
      <c r="F167" s="8">
        <v>27093</v>
      </c>
      <c r="G167" s="8">
        <v>6141</v>
      </c>
      <c r="H167" s="8">
        <v>0</v>
      </c>
      <c r="I167" s="8">
        <v>20952</v>
      </c>
      <c r="J167" s="8">
        <v>325116</v>
      </c>
    </row>
    <row r="168" spans="1:10" ht="20.100000000000001" customHeight="1" x14ac:dyDescent="0.15">
      <c r="A168" s="6" t="s">
        <v>638</v>
      </c>
      <c r="B168" s="23" t="s">
        <v>662</v>
      </c>
      <c r="C168" s="23"/>
      <c r="D168" s="5" t="s">
        <v>663</v>
      </c>
      <c r="E168" s="8">
        <v>0.5</v>
      </c>
      <c r="F168" s="8">
        <v>27093</v>
      </c>
      <c r="G168" s="8">
        <v>7001</v>
      </c>
      <c r="H168" s="8">
        <v>0</v>
      </c>
      <c r="I168" s="8">
        <v>20092</v>
      </c>
      <c r="J168" s="8">
        <v>325116</v>
      </c>
    </row>
    <row r="169" spans="1:10" ht="20.100000000000001" customHeight="1" x14ac:dyDescent="0.15">
      <c r="A169" s="6" t="s">
        <v>664</v>
      </c>
      <c r="B169" s="23" t="s">
        <v>665</v>
      </c>
      <c r="C169" s="23"/>
      <c r="D169" s="5" t="s">
        <v>666</v>
      </c>
      <c r="E169" s="8">
        <v>0.5</v>
      </c>
      <c r="F169" s="8">
        <v>27093</v>
      </c>
      <c r="G169" s="8">
        <v>10274</v>
      </c>
      <c r="H169" s="8">
        <v>770.55</v>
      </c>
      <c r="I169" s="8">
        <v>16048.45</v>
      </c>
      <c r="J169" s="8">
        <v>162558</v>
      </c>
    </row>
    <row r="170" spans="1:10" ht="20.100000000000001" customHeight="1" x14ac:dyDescent="0.15">
      <c r="A170" s="6" t="s">
        <v>664</v>
      </c>
      <c r="B170" s="23" t="s">
        <v>667</v>
      </c>
      <c r="C170" s="23"/>
      <c r="D170" s="5" t="s">
        <v>668</v>
      </c>
      <c r="E170" s="8">
        <v>1</v>
      </c>
      <c r="F170" s="8">
        <v>27925.3</v>
      </c>
      <c r="G170" s="8">
        <v>10274</v>
      </c>
      <c r="H170" s="8">
        <v>541.1</v>
      </c>
      <c r="I170" s="8">
        <v>17110.2</v>
      </c>
      <c r="J170" s="8">
        <v>335103.59999999998</v>
      </c>
    </row>
    <row r="171" spans="1:10" ht="39.950000000000003" customHeight="1" x14ac:dyDescent="0.15">
      <c r="A171" s="6" t="s">
        <v>664</v>
      </c>
      <c r="B171" s="23" t="s">
        <v>669</v>
      </c>
      <c r="C171" s="23"/>
      <c r="D171" s="5" t="s">
        <v>670</v>
      </c>
      <c r="E171" s="8">
        <v>10</v>
      </c>
      <c r="F171" s="8">
        <v>30216.02</v>
      </c>
      <c r="G171" s="8">
        <v>10274</v>
      </c>
      <c r="H171" s="8">
        <v>14691.82</v>
      </c>
      <c r="I171" s="8">
        <v>5250.2</v>
      </c>
      <c r="J171" s="8">
        <v>3263330.16</v>
      </c>
    </row>
    <row r="172" spans="1:10" ht="39.950000000000003" customHeight="1" x14ac:dyDescent="0.15">
      <c r="A172" s="6" t="s">
        <v>664</v>
      </c>
      <c r="B172" s="23" t="s">
        <v>671</v>
      </c>
      <c r="C172" s="23"/>
      <c r="D172" s="5" t="s">
        <v>672</v>
      </c>
      <c r="E172" s="8">
        <v>6</v>
      </c>
      <c r="F172" s="8">
        <v>31691.75</v>
      </c>
      <c r="G172" s="8">
        <v>10787.7</v>
      </c>
      <c r="H172" s="8">
        <v>5412.34</v>
      </c>
      <c r="I172" s="8">
        <v>15491.71</v>
      </c>
      <c r="J172" s="8">
        <v>1521204</v>
      </c>
    </row>
    <row r="173" spans="1:10" ht="39.950000000000003" customHeight="1" x14ac:dyDescent="0.15">
      <c r="A173" s="6" t="s">
        <v>664</v>
      </c>
      <c r="B173" s="23" t="s">
        <v>673</v>
      </c>
      <c r="C173" s="23"/>
      <c r="D173" s="5" t="s">
        <v>674</v>
      </c>
      <c r="E173" s="8">
        <v>5</v>
      </c>
      <c r="F173" s="8">
        <v>33096.1</v>
      </c>
      <c r="G173" s="8">
        <v>11301.4</v>
      </c>
      <c r="H173" s="8">
        <v>18701.48</v>
      </c>
      <c r="I173" s="8">
        <v>3093.22</v>
      </c>
      <c r="J173" s="8">
        <v>1588612.8</v>
      </c>
    </row>
    <row r="174" spans="1:10" ht="20.100000000000001" customHeight="1" x14ac:dyDescent="0.15">
      <c r="A174" s="6" t="s">
        <v>664</v>
      </c>
      <c r="B174" s="23" t="s">
        <v>675</v>
      </c>
      <c r="C174" s="23"/>
      <c r="D174" s="5" t="s">
        <v>676</v>
      </c>
      <c r="E174" s="8">
        <v>9.5</v>
      </c>
      <c r="F174" s="8">
        <v>30735.18</v>
      </c>
      <c r="G174" s="8">
        <v>10338</v>
      </c>
      <c r="H174" s="8">
        <v>17057.7</v>
      </c>
      <c r="I174" s="8">
        <v>3339.48</v>
      </c>
      <c r="J174" s="8">
        <v>4057043.76</v>
      </c>
    </row>
    <row r="175" spans="1:10" ht="20.100000000000001" customHeight="1" x14ac:dyDescent="0.15">
      <c r="A175" s="6" t="s">
        <v>664</v>
      </c>
      <c r="B175" s="23" t="s">
        <v>677</v>
      </c>
      <c r="C175" s="23"/>
      <c r="D175" s="5" t="s">
        <v>678</v>
      </c>
      <c r="E175" s="8">
        <v>12</v>
      </c>
      <c r="F175" s="8">
        <v>35885.43</v>
      </c>
      <c r="G175" s="8">
        <v>10854.9</v>
      </c>
      <c r="H175" s="8">
        <v>19538.82</v>
      </c>
      <c r="I175" s="8">
        <v>5491.71</v>
      </c>
      <c r="J175" s="8">
        <v>5167501.92</v>
      </c>
    </row>
    <row r="176" spans="1:10" ht="20.100000000000001" customHeight="1" x14ac:dyDescent="0.15">
      <c r="A176" s="6" t="s">
        <v>664</v>
      </c>
      <c r="B176" s="23" t="s">
        <v>679</v>
      </c>
      <c r="C176" s="23"/>
      <c r="D176" s="5" t="s">
        <v>680</v>
      </c>
      <c r="E176" s="8">
        <v>0</v>
      </c>
      <c r="F176" s="8">
        <v>30647.67</v>
      </c>
      <c r="G176" s="8">
        <v>10338</v>
      </c>
      <c r="H176" s="8">
        <v>10234.620000000001</v>
      </c>
      <c r="I176" s="8">
        <v>10075.049999999999</v>
      </c>
      <c r="J176" s="8">
        <v>367772.04</v>
      </c>
    </row>
    <row r="177" spans="1:10" ht="20.100000000000001" customHeight="1" x14ac:dyDescent="0.15">
      <c r="A177" s="6" t="s">
        <v>664</v>
      </c>
      <c r="B177" s="23" t="s">
        <v>679</v>
      </c>
      <c r="C177" s="23"/>
      <c r="D177" s="5" t="s">
        <v>681</v>
      </c>
      <c r="E177" s="8">
        <v>6</v>
      </c>
      <c r="F177" s="8">
        <v>34424.120000000003</v>
      </c>
      <c r="G177" s="8">
        <v>11371.8</v>
      </c>
      <c r="H177" s="8">
        <v>0</v>
      </c>
      <c r="I177" s="8">
        <v>23052.32</v>
      </c>
      <c r="J177" s="8">
        <v>2478536.64</v>
      </c>
    </row>
    <row r="178" spans="1:10" ht="39.950000000000003" customHeight="1" x14ac:dyDescent="0.15">
      <c r="A178" s="6" t="s">
        <v>664</v>
      </c>
      <c r="B178" s="23" t="s">
        <v>682</v>
      </c>
      <c r="C178" s="23"/>
      <c r="D178" s="5" t="s">
        <v>683</v>
      </c>
      <c r="E178" s="8">
        <v>1</v>
      </c>
      <c r="F178" s="8">
        <v>27491.51</v>
      </c>
      <c r="G178" s="8">
        <v>10338</v>
      </c>
      <c r="H178" s="8">
        <v>8636.11</v>
      </c>
      <c r="I178" s="8">
        <v>8517.4</v>
      </c>
      <c r="J178" s="8">
        <v>329898.12</v>
      </c>
    </row>
    <row r="179" spans="1:10" ht="39.950000000000003" customHeight="1" x14ac:dyDescent="0.15">
      <c r="A179" s="6" t="s">
        <v>664</v>
      </c>
      <c r="B179" s="23" t="s">
        <v>684</v>
      </c>
      <c r="C179" s="23"/>
      <c r="D179" s="5" t="s">
        <v>685</v>
      </c>
      <c r="E179" s="8">
        <v>1</v>
      </c>
      <c r="F179" s="8">
        <v>27093</v>
      </c>
      <c r="G179" s="8">
        <v>10338</v>
      </c>
      <c r="H179" s="8">
        <v>1550.7</v>
      </c>
      <c r="I179" s="8">
        <v>15204.3</v>
      </c>
      <c r="J179" s="8">
        <v>325116</v>
      </c>
    </row>
    <row r="180" spans="1:10" ht="20.100000000000001" customHeight="1" x14ac:dyDescent="0.15">
      <c r="A180" s="6" t="s">
        <v>664</v>
      </c>
      <c r="B180" s="23" t="s">
        <v>686</v>
      </c>
      <c r="C180" s="23"/>
      <c r="D180" s="5" t="s">
        <v>687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ht="20.100000000000001" customHeight="1" x14ac:dyDescent="0.15">
      <c r="A181" s="6" t="s">
        <v>664</v>
      </c>
      <c r="B181" s="23" t="s">
        <v>688</v>
      </c>
      <c r="C181" s="23"/>
      <c r="D181" s="5" t="s">
        <v>689</v>
      </c>
      <c r="E181" s="8">
        <v>1</v>
      </c>
      <c r="F181" s="8">
        <v>27093.1</v>
      </c>
      <c r="G181" s="8">
        <v>10274</v>
      </c>
      <c r="H181" s="8">
        <v>1541.1</v>
      </c>
      <c r="I181" s="8">
        <v>15278</v>
      </c>
      <c r="J181" s="8">
        <v>325117.2</v>
      </c>
    </row>
    <row r="182" spans="1:10" ht="60" customHeight="1" x14ac:dyDescent="0.15">
      <c r="A182" s="6" t="s">
        <v>664</v>
      </c>
      <c r="B182" s="23" t="s">
        <v>690</v>
      </c>
      <c r="C182" s="23"/>
      <c r="D182" s="5" t="s">
        <v>691</v>
      </c>
      <c r="E182" s="8">
        <v>0</v>
      </c>
      <c r="F182" s="8">
        <v>30682.05</v>
      </c>
      <c r="G182" s="8">
        <v>10338</v>
      </c>
      <c r="H182" s="8">
        <v>6775.35</v>
      </c>
      <c r="I182" s="8">
        <v>13568.7</v>
      </c>
      <c r="J182" s="8">
        <v>184092.3</v>
      </c>
    </row>
    <row r="183" spans="1:10" ht="20.100000000000001" customHeight="1" x14ac:dyDescent="0.15">
      <c r="A183" s="6" t="s">
        <v>692</v>
      </c>
      <c r="B183" s="23" t="s">
        <v>693</v>
      </c>
      <c r="C183" s="23"/>
      <c r="D183" s="5" t="s">
        <v>694</v>
      </c>
      <c r="E183" s="8">
        <v>0</v>
      </c>
      <c r="F183" s="8">
        <v>27100</v>
      </c>
      <c r="G183" s="8">
        <v>4716</v>
      </c>
      <c r="H183" s="8">
        <v>188.64</v>
      </c>
      <c r="I183" s="8">
        <v>22195.360000000001</v>
      </c>
      <c r="J183" s="8">
        <v>325200</v>
      </c>
    </row>
    <row r="184" spans="1:10" ht="20.100000000000001" customHeight="1" x14ac:dyDescent="0.15">
      <c r="A184" s="6" t="s">
        <v>692</v>
      </c>
      <c r="B184" s="23" t="s">
        <v>693</v>
      </c>
      <c r="C184" s="23"/>
      <c r="D184" s="5" t="s">
        <v>695</v>
      </c>
      <c r="E184" s="8">
        <v>1</v>
      </c>
      <c r="F184" s="8">
        <v>27093</v>
      </c>
      <c r="G184" s="8">
        <v>4716</v>
      </c>
      <c r="H184" s="8">
        <v>188.64</v>
      </c>
      <c r="I184" s="8">
        <v>22188.36</v>
      </c>
      <c r="J184" s="8">
        <v>325116</v>
      </c>
    </row>
    <row r="185" spans="1:10" ht="20.100000000000001" customHeight="1" x14ac:dyDescent="0.15">
      <c r="A185" s="6" t="s">
        <v>692</v>
      </c>
      <c r="B185" s="23" t="s">
        <v>696</v>
      </c>
      <c r="C185" s="23"/>
      <c r="D185" s="5" t="s">
        <v>697</v>
      </c>
      <c r="E185" s="8">
        <v>3</v>
      </c>
      <c r="F185" s="8">
        <v>27214</v>
      </c>
      <c r="G185" s="8">
        <v>4314</v>
      </c>
      <c r="H185" s="8">
        <v>0</v>
      </c>
      <c r="I185" s="8">
        <v>22900</v>
      </c>
      <c r="J185" s="8">
        <v>979704</v>
      </c>
    </row>
    <row r="186" spans="1:10" ht="20.100000000000001" customHeight="1" x14ac:dyDescent="0.15">
      <c r="A186" s="6" t="s">
        <v>692</v>
      </c>
      <c r="B186" s="23" t="s">
        <v>698</v>
      </c>
      <c r="C186" s="23"/>
      <c r="D186" s="5" t="s">
        <v>699</v>
      </c>
      <c r="E186" s="8">
        <v>1</v>
      </c>
      <c r="F186" s="8">
        <v>27316</v>
      </c>
      <c r="G186" s="8">
        <v>4716</v>
      </c>
      <c r="H186" s="8">
        <v>0</v>
      </c>
      <c r="I186" s="8">
        <v>22600</v>
      </c>
      <c r="J186" s="8">
        <v>327792</v>
      </c>
    </row>
    <row r="187" spans="1:10" ht="20.100000000000001" customHeight="1" x14ac:dyDescent="0.15">
      <c r="A187" s="6" t="s">
        <v>692</v>
      </c>
      <c r="B187" s="23" t="s">
        <v>700</v>
      </c>
      <c r="C187" s="23"/>
      <c r="D187" s="5" t="s">
        <v>701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ht="20.100000000000001" customHeight="1" x14ac:dyDescent="0.15">
      <c r="A188" s="6" t="s">
        <v>692</v>
      </c>
      <c r="B188" s="23" t="s">
        <v>702</v>
      </c>
      <c r="C188" s="23"/>
      <c r="D188" s="5" t="s">
        <v>703</v>
      </c>
      <c r="E188" s="8">
        <v>0.5</v>
      </c>
      <c r="F188" s="8">
        <v>27093</v>
      </c>
      <c r="G188" s="8">
        <v>9343</v>
      </c>
      <c r="H188" s="8">
        <v>0</v>
      </c>
      <c r="I188" s="8">
        <v>17750</v>
      </c>
      <c r="J188" s="8">
        <v>162558</v>
      </c>
    </row>
    <row r="189" spans="1:10" ht="20.100000000000001" customHeight="1" x14ac:dyDescent="0.15">
      <c r="A189" s="6" t="s">
        <v>692</v>
      </c>
      <c r="B189" s="23" t="s">
        <v>704</v>
      </c>
      <c r="C189" s="23"/>
      <c r="D189" s="5" t="s">
        <v>705</v>
      </c>
      <c r="E189" s="8">
        <v>1</v>
      </c>
      <c r="F189" s="8">
        <v>27093</v>
      </c>
      <c r="G189" s="8">
        <v>4314</v>
      </c>
      <c r="H189" s="8">
        <v>0</v>
      </c>
      <c r="I189" s="8">
        <v>22779</v>
      </c>
      <c r="J189" s="8">
        <v>189651</v>
      </c>
    </row>
    <row r="190" spans="1:10" ht="20.100000000000001" customHeight="1" x14ac:dyDescent="0.15">
      <c r="A190" s="6" t="s">
        <v>692</v>
      </c>
      <c r="B190" s="23" t="s">
        <v>706</v>
      </c>
      <c r="C190" s="23"/>
      <c r="D190" s="5" t="s">
        <v>707</v>
      </c>
      <c r="E190" s="8">
        <v>1</v>
      </c>
      <c r="F190" s="8">
        <v>30546.12</v>
      </c>
      <c r="G190" s="8">
        <v>5046.12</v>
      </c>
      <c r="H190" s="8">
        <v>0</v>
      </c>
      <c r="I190" s="8">
        <v>25500</v>
      </c>
      <c r="J190" s="8">
        <v>366553.44</v>
      </c>
    </row>
    <row r="191" spans="1:10" ht="20.100000000000001" customHeight="1" x14ac:dyDescent="0.15">
      <c r="A191" s="6" t="s">
        <v>692</v>
      </c>
      <c r="B191" s="23" t="s">
        <v>708</v>
      </c>
      <c r="C191" s="23"/>
      <c r="D191" s="5" t="s">
        <v>709</v>
      </c>
      <c r="E191" s="8">
        <v>1</v>
      </c>
      <c r="F191" s="8">
        <v>27314</v>
      </c>
      <c r="G191" s="8">
        <v>4314</v>
      </c>
      <c r="H191" s="8">
        <v>0</v>
      </c>
      <c r="I191" s="8">
        <v>23000</v>
      </c>
      <c r="J191" s="8">
        <v>327768</v>
      </c>
    </row>
    <row r="192" spans="1:10" ht="20.100000000000001" customHeight="1" x14ac:dyDescent="0.15">
      <c r="A192" s="6" t="s">
        <v>710</v>
      </c>
      <c r="B192" s="23" t="s">
        <v>711</v>
      </c>
      <c r="C192" s="23"/>
      <c r="D192" s="5" t="s">
        <v>712</v>
      </c>
      <c r="E192" s="8">
        <v>0.5</v>
      </c>
      <c r="F192" s="8">
        <v>27093</v>
      </c>
      <c r="G192" s="8">
        <v>10338</v>
      </c>
      <c r="H192" s="8">
        <v>0</v>
      </c>
      <c r="I192" s="8">
        <v>16755</v>
      </c>
      <c r="J192" s="8">
        <v>162558</v>
      </c>
    </row>
    <row r="193" spans="1:12" ht="30" customHeight="1" x14ac:dyDescent="0.15">
      <c r="A193" s="29" t="s">
        <v>479</v>
      </c>
      <c r="B193" s="29"/>
      <c r="C193" s="29"/>
      <c r="D193" s="5" t="s">
        <v>386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8">
        <f>SUM(J150:J192)</f>
        <v>32393223.330000006</v>
      </c>
    </row>
    <row r="194" spans="1:12" ht="9.9499999999999993" customHeight="1" x14ac:dyDescent="0.15"/>
    <row r="195" spans="1:12" ht="45" customHeight="1" x14ac:dyDescent="0.15">
      <c r="A195" s="27" t="s">
        <v>715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1:12" ht="9.9499999999999993" customHeight="1" x14ac:dyDescent="0.15"/>
    <row r="197" spans="1:12" ht="45" customHeight="1" x14ac:dyDescent="0.15">
      <c r="A197" s="22" t="s">
        <v>716</v>
      </c>
      <c r="B197" s="22"/>
      <c r="C197" s="22" t="s">
        <v>36</v>
      </c>
      <c r="D197" s="22" t="s">
        <v>367</v>
      </c>
      <c r="E197" s="22"/>
      <c r="F197" s="22"/>
      <c r="G197" s="22" t="s">
        <v>368</v>
      </c>
      <c r="H197" s="22"/>
      <c r="I197" s="22"/>
      <c r="J197" s="22" t="s">
        <v>369</v>
      </c>
      <c r="K197" s="22"/>
      <c r="L197" s="22"/>
    </row>
    <row r="198" spans="1:12" ht="45" customHeight="1" x14ac:dyDescent="0.15">
      <c r="A198" s="22"/>
      <c r="B198" s="28"/>
      <c r="C198" s="22"/>
      <c r="D198" s="5" t="s">
        <v>717</v>
      </c>
      <c r="E198" s="5" t="s">
        <v>718</v>
      </c>
      <c r="F198" s="5" t="s">
        <v>510</v>
      </c>
      <c r="G198" s="5" t="s">
        <v>717</v>
      </c>
      <c r="H198" s="5" t="s">
        <v>718</v>
      </c>
      <c r="I198" s="5" t="s">
        <v>510</v>
      </c>
      <c r="J198" s="5" t="s">
        <v>717</v>
      </c>
      <c r="K198" s="5" t="s">
        <v>718</v>
      </c>
      <c r="L198" s="5" t="s">
        <v>510</v>
      </c>
    </row>
    <row r="199" spans="1:12" ht="20.100000000000001" customHeight="1" x14ac:dyDescent="0.15">
      <c r="A199" s="22" t="s">
        <v>276</v>
      </c>
      <c r="B199" s="22"/>
      <c r="C199" s="5" t="s">
        <v>370</v>
      </c>
      <c r="D199" s="5" t="s">
        <v>371</v>
      </c>
      <c r="E199" s="5" t="s">
        <v>372</v>
      </c>
      <c r="F199" s="5" t="s">
        <v>373</v>
      </c>
      <c r="G199" s="5" t="s">
        <v>374</v>
      </c>
      <c r="H199" s="5" t="s">
        <v>405</v>
      </c>
      <c r="I199" s="5" t="s">
        <v>406</v>
      </c>
      <c r="J199" s="5" t="s">
        <v>407</v>
      </c>
      <c r="K199" s="5" t="s">
        <v>408</v>
      </c>
      <c r="L199" s="5" t="s">
        <v>409</v>
      </c>
    </row>
    <row r="200" spans="1:12" ht="20.100000000000001" customHeight="1" x14ac:dyDescent="0.15">
      <c r="A200" s="22" t="s">
        <v>46</v>
      </c>
      <c r="B200" s="22"/>
      <c r="C200" s="5" t="s">
        <v>46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</row>
    <row r="201" spans="1:12" ht="9.9499999999999993" customHeight="1" x14ac:dyDescent="0.15"/>
    <row r="202" spans="1:12" ht="45" customHeight="1" x14ac:dyDescent="0.15">
      <c r="A202" s="27" t="s">
        <v>719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</row>
    <row r="203" spans="1:12" ht="9.9499999999999993" customHeight="1" x14ac:dyDescent="0.15"/>
    <row r="204" spans="1:12" ht="45" customHeight="1" x14ac:dyDescent="0.15">
      <c r="A204" s="22" t="s">
        <v>716</v>
      </c>
      <c r="B204" s="22"/>
      <c r="C204" s="22" t="s">
        <v>36</v>
      </c>
      <c r="D204" s="22" t="s">
        <v>367</v>
      </c>
      <c r="E204" s="22"/>
      <c r="F204" s="22"/>
      <c r="G204" s="22" t="s">
        <v>368</v>
      </c>
      <c r="H204" s="22"/>
      <c r="I204" s="22"/>
      <c r="J204" s="22" t="s">
        <v>369</v>
      </c>
      <c r="K204" s="22"/>
      <c r="L204" s="22"/>
    </row>
    <row r="205" spans="1:12" ht="45" customHeight="1" x14ac:dyDescent="0.15">
      <c r="A205" s="22"/>
      <c r="B205" s="28"/>
      <c r="C205" s="22"/>
      <c r="D205" s="5" t="s">
        <v>717</v>
      </c>
      <c r="E205" s="5" t="s">
        <v>718</v>
      </c>
      <c r="F205" s="5" t="s">
        <v>510</v>
      </c>
      <c r="G205" s="5" t="s">
        <v>717</v>
      </c>
      <c r="H205" s="5" t="s">
        <v>718</v>
      </c>
      <c r="I205" s="5" t="s">
        <v>510</v>
      </c>
      <c r="J205" s="5" t="s">
        <v>717</v>
      </c>
      <c r="K205" s="5" t="s">
        <v>718</v>
      </c>
      <c r="L205" s="5" t="s">
        <v>510</v>
      </c>
    </row>
    <row r="206" spans="1:12" ht="20.100000000000001" customHeight="1" x14ac:dyDescent="0.15">
      <c r="A206" s="22" t="s">
        <v>276</v>
      </c>
      <c r="B206" s="22"/>
      <c r="C206" s="5" t="s">
        <v>370</v>
      </c>
      <c r="D206" s="5" t="s">
        <v>371</v>
      </c>
      <c r="E206" s="5" t="s">
        <v>372</v>
      </c>
      <c r="F206" s="5" t="s">
        <v>373</v>
      </c>
      <c r="G206" s="5" t="s">
        <v>374</v>
      </c>
      <c r="H206" s="5" t="s">
        <v>405</v>
      </c>
      <c r="I206" s="5" t="s">
        <v>406</v>
      </c>
      <c r="J206" s="5" t="s">
        <v>407</v>
      </c>
      <c r="K206" s="5" t="s">
        <v>408</v>
      </c>
      <c r="L206" s="5" t="s">
        <v>409</v>
      </c>
    </row>
    <row r="207" spans="1:12" ht="20.100000000000001" customHeight="1" x14ac:dyDescent="0.15">
      <c r="A207" s="22" t="s">
        <v>46</v>
      </c>
      <c r="B207" s="22"/>
      <c r="C207" s="5" t="s">
        <v>46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  <c r="J207" s="5" t="s">
        <v>46</v>
      </c>
      <c r="K207" s="5" t="s">
        <v>46</v>
      </c>
      <c r="L207" s="5" t="s">
        <v>46</v>
      </c>
    </row>
    <row r="208" spans="1:12" ht="9.9499999999999993" customHeight="1" x14ac:dyDescent="0.15"/>
    <row r="209" spans="1:12" ht="45" customHeight="1" x14ac:dyDescent="0.15">
      <c r="A209" s="27" t="s">
        <v>720</v>
      </c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</row>
    <row r="210" spans="1:12" ht="9.9499999999999993" customHeight="1" x14ac:dyDescent="0.15"/>
    <row r="211" spans="1:12" ht="45" customHeight="1" x14ac:dyDescent="0.15">
      <c r="A211" s="22" t="s">
        <v>716</v>
      </c>
      <c r="B211" s="22"/>
      <c r="C211" s="22" t="s">
        <v>36</v>
      </c>
      <c r="D211" s="22" t="s">
        <v>367</v>
      </c>
      <c r="E211" s="22"/>
      <c r="F211" s="22"/>
      <c r="G211" s="22" t="s">
        <v>368</v>
      </c>
      <c r="H211" s="22"/>
      <c r="I211" s="22"/>
      <c r="J211" s="22" t="s">
        <v>369</v>
      </c>
      <c r="K211" s="22"/>
      <c r="L211" s="22"/>
    </row>
    <row r="212" spans="1:12" ht="45" customHeight="1" x14ac:dyDescent="0.15">
      <c r="A212" s="22"/>
      <c r="B212" s="28"/>
      <c r="C212" s="22"/>
      <c r="D212" s="5" t="s">
        <v>717</v>
      </c>
      <c r="E212" s="5" t="s">
        <v>718</v>
      </c>
      <c r="F212" s="5" t="s">
        <v>510</v>
      </c>
      <c r="G212" s="5" t="s">
        <v>717</v>
      </c>
      <c r="H212" s="5" t="s">
        <v>718</v>
      </c>
      <c r="I212" s="5" t="s">
        <v>510</v>
      </c>
      <c r="J212" s="5" t="s">
        <v>717</v>
      </c>
      <c r="K212" s="5" t="s">
        <v>718</v>
      </c>
      <c r="L212" s="5" t="s">
        <v>510</v>
      </c>
    </row>
    <row r="213" spans="1:12" ht="20.100000000000001" customHeight="1" x14ac:dyDescent="0.15">
      <c r="A213" s="22" t="s">
        <v>276</v>
      </c>
      <c r="B213" s="22"/>
      <c r="C213" s="5" t="s">
        <v>370</v>
      </c>
      <c r="D213" s="5" t="s">
        <v>371</v>
      </c>
      <c r="E213" s="5" t="s">
        <v>372</v>
      </c>
      <c r="F213" s="5" t="s">
        <v>373</v>
      </c>
      <c r="G213" s="5" t="s">
        <v>374</v>
      </c>
      <c r="H213" s="5" t="s">
        <v>405</v>
      </c>
      <c r="I213" s="5" t="s">
        <v>406</v>
      </c>
      <c r="J213" s="5" t="s">
        <v>407</v>
      </c>
      <c r="K213" s="5" t="s">
        <v>408</v>
      </c>
      <c r="L213" s="5" t="s">
        <v>409</v>
      </c>
    </row>
    <row r="214" spans="1:12" ht="20.100000000000001" customHeight="1" x14ac:dyDescent="0.15">
      <c r="A214" s="22" t="s">
        <v>46</v>
      </c>
      <c r="B214" s="22"/>
      <c r="C214" s="5" t="s">
        <v>46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  <c r="L214" s="5" t="s">
        <v>46</v>
      </c>
    </row>
    <row r="215" spans="1:12" ht="9.9499999999999993" customHeight="1" x14ac:dyDescent="0.15"/>
    <row r="216" spans="1:12" ht="45" customHeight="1" x14ac:dyDescent="0.15">
      <c r="A216" s="27" t="s">
        <v>721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</row>
    <row r="217" spans="1:12" ht="9.9499999999999993" customHeight="1" x14ac:dyDescent="0.15"/>
    <row r="218" spans="1:12" ht="45" customHeight="1" x14ac:dyDescent="0.15">
      <c r="A218" s="22" t="s">
        <v>716</v>
      </c>
      <c r="B218" s="22"/>
      <c r="C218" s="22" t="s">
        <v>36</v>
      </c>
      <c r="D218" s="22" t="s">
        <v>367</v>
      </c>
      <c r="E218" s="22"/>
      <c r="F218" s="22"/>
      <c r="G218" s="22" t="s">
        <v>368</v>
      </c>
      <c r="H218" s="22"/>
      <c r="I218" s="22"/>
      <c r="J218" s="22" t="s">
        <v>369</v>
      </c>
      <c r="K218" s="22"/>
      <c r="L218" s="22"/>
    </row>
    <row r="219" spans="1:12" ht="45" customHeight="1" x14ac:dyDescent="0.15">
      <c r="A219" s="22"/>
      <c r="B219" s="28"/>
      <c r="C219" s="22"/>
      <c r="D219" s="5" t="s">
        <v>717</v>
      </c>
      <c r="E219" s="5" t="s">
        <v>718</v>
      </c>
      <c r="F219" s="5" t="s">
        <v>510</v>
      </c>
      <c r="G219" s="5" t="s">
        <v>717</v>
      </c>
      <c r="H219" s="5" t="s">
        <v>718</v>
      </c>
      <c r="I219" s="5" t="s">
        <v>510</v>
      </c>
      <c r="J219" s="5" t="s">
        <v>717</v>
      </c>
      <c r="K219" s="5" t="s">
        <v>718</v>
      </c>
      <c r="L219" s="5" t="s">
        <v>510</v>
      </c>
    </row>
    <row r="220" spans="1:12" ht="20.100000000000001" customHeight="1" x14ac:dyDescent="0.15">
      <c r="A220" s="22" t="s">
        <v>276</v>
      </c>
      <c r="B220" s="22"/>
      <c r="C220" s="5" t="s">
        <v>370</v>
      </c>
      <c r="D220" s="5" t="s">
        <v>371</v>
      </c>
      <c r="E220" s="5" t="s">
        <v>372</v>
      </c>
      <c r="F220" s="5" t="s">
        <v>373</v>
      </c>
      <c r="G220" s="5" t="s">
        <v>374</v>
      </c>
      <c r="H220" s="5" t="s">
        <v>405</v>
      </c>
      <c r="I220" s="5" t="s">
        <v>406</v>
      </c>
      <c r="J220" s="5" t="s">
        <v>407</v>
      </c>
      <c r="K220" s="5" t="s">
        <v>408</v>
      </c>
      <c r="L220" s="5" t="s">
        <v>409</v>
      </c>
    </row>
    <row r="221" spans="1:12" ht="20.100000000000001" customHeight="1" x14ac:dyDescent="0.15">
      <c r="A221" s="22" t="s">
        <v>46</v>
      </c>
      <c r="B221" s="22"/>
      <c r="C221" s="5" t="s">
        <v>46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46</v>
      </c>
      <c r="J221" s="5" t="s">
        <v>46</v>
      </c>
      <c r="K221" s="5" t="s">
        <v>46</v>
      </c>
      <c r="L221" s="5" t="s">
        <v>46</v>
      </c>
    </row>
    <row r="222" spans="1:12" ht="9.9499999999999993" customHeight="1" x14ac:dyDescent="0.15"/>
    <row r="223" spans="1:12" ht="45" customHeight="1" x14ac:dyDescent="0.15">
      <c r="A223" s="27" t="s">
        <v>722</v>
      </c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</row>
    <row r="224" spans="1:12" ht="9.9499999999999993" customHeight="1" x14ac:dyDescent="0.15"/>
    <row r="225" spans="1:12" ht="45" customHeight="1" x14ac:dyDescent="0.15">
      <c r="A225" s="22" t="s">
        <v>716</v>
      </c>
      <c r="B225" s="22"/>
      <c r="C225" s="22" t="s">
        <v>36</v>
      </c>
      <c r="D225" s="22" t="s">
        <v>367</v>
      </c>
      <c r="E225" s="22"/>
      <c r="F225" s="22"/>
      <c r="G225" s="22" t="s">
        <v>368</v>
      </c>
      <c r="H225" s="22"/>
      <c r="I225" s="22"/>
      <c r="J225" s="22" t="s">
        <v>369</v>
      </c>
      <c r="K225" s="22"/>
      <c r="L225" s="22"/>
    </row>
    <row r="226" spans="1:12" ht="45" customHeight="1" x14ac:dyDescent="0.15">
      <c r="A226" s="22"/>
      <c r="B226" s="28"/>
      <c r="C226" s="22"/>
      <c r="D226" s="5" t="s">
        <v>717</v>
      </c>
      <c r="E226" s="5" t="s">
        <v>718</v>
      </c>
      <c r="F226" s="5" t="s">
        <v>510</v>
      </c>
      <c r="G226" s="5" t="s">
        <v>717</v>
      </c>
      <c r="H226" s="5" t="s">
        <v>718</v>
      </c>
      <c r="I226" s="5" t="s">
        <v>510</v>
      </c>
      <c r="J226" s="5" t="s">
        <v>717</v>
      </c>
      <c r="K226" s="5" t="s">
        <v>718</v>
      </c>
      <c r="L226" s="5" t="s">
        <v>510</v>
      </c>
    </row>
    <row r="227" spans="1:12" ht="20.100000000000001" customHeight="1" x14ac:dyDescent="0.15">
      <c r="A227" s="22" t="s">
        <v>276</v>
      </c>
      <c r="B227" s="22"/>
      <c r="C227" s="5" t="s">
        <v>370</v>
      </c>
      <c r="D227" s="5" t="s">
        <v>371</v>
      </c>
      <c r="E227" s="5" t="s">
        <v>372</v>
      </c>
      <c r="F227" s="5" t="s">
        <v>373</v>
      </c>
      <c r="G227" s="5" t="s">
        <v>374</v>
      </c>
      <c r="H227" s="5" t="s">
        <v>405</v>
      </c>
      <c r="I227" s="5" t="s">
        <v>406</v>
      </c>
      <c r="J227" s="5" t="s">
        <v>407</v>
      </c>
      <c r="K227" s="5" t="s">
        <v>408</v>
      </c>
      <c r="L227" s="5" t="s">
        <v>409</v>
      </c>
    </row>
    <row r="228" spans="1:12" ht="20.100000000000001" customHeight="1" x14ac:dyDescent="0.15">
      <c r="A228" s="22" t="s">
        <v>46</v>
      </c>
      <c r="B228" s="22"/>
      <c r="C228" s="5" t="s">
        <v>46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46</v>
      </c>
      <c r="J228" s="5" t="s">
        <v>46</v>
      </c>
      <c r="K228" s="5" t="s">
        <v>46</v>
      </c>
      <c r="L228" s="5" t="s">
        <v>46</v>
      </c>
    </row>
    <row r="229" spans="1:12" ht="9.9499999999999993" customHeight="1" x14ac:dyDescent="0.15"/>
    <row r="230" spans="1:12" ht="45" customHeight="1" x14ac:dyDescent="0.15">
      <c r="A230" s="27" t="s">
        <v>723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</row>
    <row r="231" spans="1:12" ht="9.9499999999999993" customHeight="1" x14ac:dyDescent="0.15"/>
    <row r="232" spans="1:12" ht="45" customHeight="1" x14ac:dyDescent="0.15">
      <c r="A232" s="22" t="s">
        <v>716</v>
      </c>
      <c r="B232" s="22"/>
      <c r="C232" s="22" t="s">
        <v>724</v>
      </c>
      <c r="D232" s="22" t="s">
        <v>36</v>
      </c>
      <c r="E232" s="22" t="s">
        <v>38</v>
      </c>
      <c r="F232" s="22"/>
      <c r="G232" s="22"/>
    </row>
    <row r="233" spans="1:12" ht="45" customHeight="1" x14ac:dyDescent="0.15">
      <c r="A233" s="22"/>
      <c r="B233" s="28"/>
      <c r="C233" s="22"/>
      <c r="D233" s="22"/>
      <c r="E233" s="5" t="s">
        <v>367</v>
      </c>
      <c r="F233" s="5" t="s">
        <v>368</v>
      </c>
      <c r="G233" s="5" t="s">
        <v>369</v>
      </c>
    </row>
    <row r="234" spans="1:12" ht="20.100000000000001" customHeight="1" x14ac:dyDescent="0.15">
      <c r="A234" s="22" t="s">
        <v>276</v>
      </c>
      <c r="B234" s="22"/>
      <c r="C234" s="5" t="s">
        <v>370</v>
      </c>
      <c r="D234" s="5" t="s">
        <v>371</v>
      </c>
      <c r="E234" s="5" t="s">
        <v>372</v>
      </c>
      <c r="F234" s="5" t="s">
        <v>373</v>
      </c>
      <c r="G234" s="5" t="s">
        <v>374</v>
      </c>
    </row>
    <row r="235" spans="1:12" ht="20.100000000000001" customHeight="1" x14ac:dyDescent="0.15">
      <c r="A235" s="23" t="s">
        <v>725</v>
      </c>
      <c r="B235" s="23"/>
      <c r="C235" s="5" t="s">
        <v>726</v>
      </c>
      <c r="D235" s="5" t="s">
        <v>44</v>
      </c>
      <c r="E235" s="8">
        <v>33121007.329999998</v>
      </c>
      <c r="F235" s="8">
        <v>33332962.850000001</v>
      </c>
      <c r="G235" s="8">
        <v>33332962.850000001</v>
      </c>
    </row>
    <row r="236" spans="1:12" ht="9.9499999999999993" customHeight="1" x14ac:dyDescent="0.15"/>
    <row r="237" spans="1:12" ht="45" customHeight="1" x14ac:dyDescent="0.15">
      <c r="A237" s="27" t="s">
        <v>727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</row>
    <row r="238" spans="1:12" ht="9.9499999999999993" customHeight="1" x14ac:dyDescent="0.15"/>
    <row r="239" spans="1:12" ht="45" customHeight="1" x14ac:dyDescent="0.15">
      <c r="A239" s="22" t="s">
        <v>35</v>
      </c>
      <c r="B239" s="22"/>
      <c r="C239" s="22" t="s">
        <v>36</v>
      </c>
      <c r="D239" s="22" t="s">
        <v>38</v>
      </c>
      <c r="E239" s="22"/>
      <c r="F239" s="22"/>
    </row>
    <row r="240" spans="1:12" ht="45" customHeight="1" x14ac:dyDescent="0.15">
      <c r="A240" s="22"/>
      <c r="B240" s="28"/>
      <c r="C240" s="22"/>
      <c r="D240" s="5" t="s">
        <v>367</v>
      </c>
      <c r="E240" s="5" t="s">
        <v>368</v>
      </c>
      <c r="F240" s="5" t="s">
        <v>369</v>
      </c>
    </row>
    <row r="241" spans="1:6" ht="20.100000000000001" customHeight="1" x14ac:dyDescent="0.15">
      <c r="A241" s="22" t="s">
        <v>276</v>
      </c>
      <c r="B241" s="22"/>
      <c r="C241" s="5" t="s">
        <v>370</v>
      </c>
      <c r="D241" s="5" t="s">
        <v>371</v>
      </c>
      <c r="E241" s="5" t="s">
        <v>372</v>
      </c>
      <c r="F241" s="5" t="s">
        <v>373</v>
      </c>
    </row>
    <row r="242" spans="1:6" ht="20.100000000000001" customHeight="1" x14ac:dyDescent="0.15">
      <c r="A242" s="23" t="s">
        <v>728</v>
      </c>
      <c r="B242" s="23"/>
      <c r="C242" s="5" t="s">
        <v>44</v>
      </c>
      <c r="D242" s="8">
        <v>684000</v>
      </c>
      <c r="E242" s="8">
        <v>0</v>
      </c>
      <c r="F242" s="8">
        <v>0</v>
      </c>
    </row>
    <row r="243" spans="1:6" ht="20.100000000000001" customHeight="1" x14ac:dyDescent="0.15">
      <c r="A243" s="23" t="s">
        <v>729</v>
      </c>
      <c r="B243" s="23"/>
      <c r="C243" s="5" t="s">
        <v>48</v>
      </c>
      <c r="D243" s="8">
        <v>800000</v>
      </c>
      <c r="E243" s="8">
        <v>800000</v>
      </c>
      <c r="F243" s="8">
        <v>800000</v>
      </c>
    </row>
    <row r="244" spans="1:6" ht="20.100000000000001" customHeight="1" x14ac:dyDescent="0.15">
      <c r="A244" s="23" t="s">
        <v>730</v>
      </c>
      <c r="B244" s="23"/>
      <c r="C244" s="5" t="s">
        <v>611</v>
      </c>
      <c r="D244" s="8">
        <v>31637007.329999998</v>
      </c>
      <c r="E244" s="8">
        <v>32532962.850000001</v>
      </c>
      <c r="F244" s="8">
        <v>32532962.850000001</v>
      </c>
    </row>
  </sheetData>
  <sheetProtection password="8C0A" sheet="1" objects="1" scenarios="1"/>
  <mergeCells count="253">
    <mergeCell ref="A241:B241"/>
    <mergeCell ref="A242:B242"/>
    <mergeCell ref="A243:B243"/>
    <mergeCell ref="A244:B244"/>
    <mergeCell ref="A234:B234"/>
    <mergeCell ref="A235:B235"/>
    <mergeCell ref="A237:L237"/>
    <mergeCell ref="A239:B240"/>
    <mergeCell ref="C239:C240"/>
    <mergeCell ref="D239:F239"/>
    <mergeCell ref="A227:B227"/>
    <mergeCell ref="A228:B228"/>
    <mergeCell ref="A230:L230"/>
    <mergeCell ref="A232:B233"/>
    <mergeCell ref="C232:C233"/>
    <mergeCell ref="D232:D233"/>
    <mergeCell ref="E232:G232"/>
    <mergeCell ref="A220:B220"/>
    <mergeCell ref="A221:B221"/>
    <mergeCell ref="A223:L223"/>
    <mergeCell ref="A225:B226"/>
    <mergeCell ref="C225:C226"/>
    <mergeCell ref="D225:F225"/>
    <mergeCell ref="G225:I225"/>
    <mergeCell ref="J225:L225"/>
    <mergeCell ref="A213:B213"/>
    <mergeCell ref="A214:B214"/>
    <mergeCell ref="A216:L216"/>
    <mergeCell ref="A218:B219"/>
    <mergeCell ref="C218:C219"/>
    <mergeCell ref="D218:F218"/>
    <mergeCell ref="G218:I218"/>
    <mergeCell ref="J218:L218"/>
    <mergeCell ref="A206:B206"/>
    <mergeCell ref="A207:B207"/>
    <mergeCell ref="A209:L209"/>
    <mergeCell ref="A211:B212"/>
    <mergeCell ref="C211:C212"/>
    <mergeCell ref="D211:F211"/>
    <mergeCell ref="G211:I211"/>
    <mergeCell ref="J211:L211"/>
    <mergeCell ref="A199:B199"/>
    <mergeCell ref="A200:B200"/>
    <mergeCell ref="A202:L202"/>
    <mergeCell ref="A204:B205"/>
    <mergeCell ref="C204:C205"/>
    <mergeCell ref="D204:F204"/>
    <mergeCell ref="G204:I204"/>
    <mergeCell ref="J204:L204"/>
    <mergeCell ref="A195:L195"/>
    <mergeCell ref="A197:B198"/>
    <mergeCell ref="C197:C198"/>
    <mergeCell ref="D197:F197"/>
    <mergeCell ref="G197:I197"/>
    <mergeCell ref="J197:L197"/>
    <mergeCell ref="B189:C189"/>
    <mergeCell ref="B190:C190"/>
    <mergeCell ref="B191:C191"/>
    <mergeCell ref="B192:C192"/>
    <mergeCell ref="A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A143:L143"/>
    <mergeCell ref="A145:A148"/>
    <mergeCell ref="B145:C148"/>
    <mergeCell ref="D145:D148"/>
    <mergeCell ref="E145:E148"/>
    <mergeCell ref="F145:I145"/>
    <mergeCell ref="J145:J148"/>
    <mergeCell ref="F146:F148"/>
    <mergeCell ref="G146:I146"/>
    <mergeCell ref="G147:G148"/>
    <mergeCell ref="H147:I147"/>
    <mergeCell ref="B137:C137"/>
    <mergeCell ref="B138:C138"/>
    <mergeCell ref="B139:C139"/>
    <mergeCell ref="B140:C140"/>
    <mergeCell ref="A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A91:L91"/>
    <mergeCell ref="A93:A96"/>
    <mergeCell ref="B93:C96"/>
    <mergeCell ref="D93:D96"/>
    <mergeCell ref="E93:E96"/>
    <mergeCell ref="F93:I93"/>
    <mergeCell ref="J93:J96"/>
    <mergeCell ref="F94:F96"/>
    <mergeCell ref="G94:I94"/>
    <mergeCell ref="G95:G96"/>
    <mergeCell ref="H95:I95"/>
    <mergeCell ref="B85:C85"/>
    <mergeCell ref="B86:C86"/>
    <mergeCell ref="B87:C87"/>
    <mergeCell ref="B88:C88"/>
    <mergeCell ref="A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5" t="s">
        <v>731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0" customHeight="1" x14ac:dyDescent="0.15">
      <c r="O3" s="5" t="s">
        <v>17</v>
      </c>
    </row>
    <row r="4" spans="1:15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1" t="s">
        <v>18</v>
      </c>
      <c r="O4" s="5" t="s">
        <v>19</v>
      </c>
    </row>
    <row r="5" spans="1:15" ht="30" customHeight="1" x14ac:dyDescent="0.15">
      <c r="N5" s="11" t="s">
        <v>20</v>
      </c>
      <c r="O5" s="5" t="s">
        <v>21</v>
      </c>
    </row>
    <row r="6" spans="1:15" ht="30" customHeight="1" x14ac:dyDescent="0.15">
      <c r="N6" s="11" t="s">
        <v>360</v>
      </c>
      <c r="O6" s="5" t="s">
        <v>361</v>
      </c>
    </row>
    <row r="7" spans="1:15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11" t="s">
        <v>362</v>
      </c>
      <c r="O7" s="5" t="s">
        <v>363</v>
      </c>
    </row>
    <row r="8" spans="1:15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1"/>
      <c r="O8" s="5"/>
    </row>
    <row r="9" spans="1:15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1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7" t="s">
        <v>732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9.9499999999999993" customHeight="1" x14ac:dyDescent="0.15"/>
    <row r="13" spans="1:15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5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5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5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3" t="s">
        <v>733</v>
      </c>
      <c r="B18" s="23"/>
      <c r="C18" s="5" t="s">
        <v>380</v>
      </c>
      <c r="D18" s="8">
        <v>28000</v>
      </c>
      <c r="E18" s="8">
        <v>28000</v>
      </c>
      <c r="F18" s="8">
        <v>28000</v>
      </c>
    </row>
    <row r="19" spans="1:15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3" t="s">
        <v>734</v>
      </c>
      <c r="B21" s="23"/>
      <c r="C21" s="5" t="s">
        <v>386</v>
      </c>
      <c r="D21" s="8">
        <f>D16-D17+D18-D19+D20</f>
        <v>28000</v>
      </c>
      <c r="E21" s="8">
        <f>E16-E17+E18-E19+E20</f>
        <v>28000</v>
      </c>
      <c r="F21" s="8">
        <f>F16-F17+F18-F19+F20</f>
        <v>28000</v>
      </c>
    </row>
    <row r="22" spans="1:15" ht="9.9499999999999993" customHeight="1" x14ac:dyDescent="0.15"/>
    <row r="23" spans="1:15" ht="45" customHeight="1" x14ac:dyDescent="0.15">
      <c r="A23" s="27" t="s">
        <v>735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9.9499999999999993" customHeight="1" x14ac:dyDescent="0.15"/>
    <row r="25" spans="1:15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5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5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5" ht="80.099999999999994" customHeight="1" x14ac:dyDescent="0.15">
      <c r="A28" s="23" t="s">
        <v>736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3" t="s">
        <v>737</v>
      </c>
      <c r="B29" s="23"/>
      <c r="C29" s="5" t="s">
        <v>738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3" t="s">
        <v>739</v>
      </c>
      <c r="B30" s="23"/>
      <c r="C30" s="5" t="s">
        <v>740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3" t="s">
        <v>741</v>
      </c>
      <c r="B31" s="23"/>
      <c r="C31" s="5" t="s">
        <v>742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3" t="s">
        <v>743</v>
      </c>
      <c r="B32" s="23"/>
      <c r="C32" s="5" t="s">
        <v>378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3" t="s">
        <v>744</v>
      </c>
      <c r="B33" s="23"/>
      <c r="C33" s="5" t="s">
        <v>745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3" t="s">
        <v>746</v>
      </c>
      <c r="B34" s="23"/>
      <c r="C34" s="5" t="s">
        <v>747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3" t="s">
        <v>748</v>
      </c>
      <c r="B35" s="23"/>
      <c r="C35" s="5" t="s">
        <v>749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3" t="s">
        <v>750</v>
      </c>
      <c r="B36" s="23"/>
      <c r="C36" s="5" t="s">
        <v>751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3" t="s">
        <v>752</v>
      </c>
      <c r="B37" s="23"/>
      <c r="C37" s="5" t="s">
        <v>753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3" t="s">
        <v>754</v>
      </c>
      <c r="B38" s="23"/>
      <c r="C38" s="5" t="s">
        <v>755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3" t="s">
        <v>756</v>
      </c>
      <c r="B39" s="23"/>
      <c r="C39" s="5" t="s">
        <v>757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3" t="s">
        <v>758</v>
      </c>
      <c r="B40" s="23"/>
      <c r="C40" s="5" t="s">
        <v>380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3" t="s">
        <v>759</v>
      </c>
      <c r="B41" s="23"/>
      <c r="C41" s="5" t="s">
        <v>382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3" t="s">
        <v>760</v>
      </c>
      <c r="B42" s="23"/>
      <c r="C42" s="5" t="s">
        <v>384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3" t="s">
        <v>761</v>
      </c>
      <c r="B43" s="23"/>
      <c r="C43" s="5" t="s">
        <v>394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3" t="s">
        <v>762</v>
      </c>
      <c r="B44" s="23"/>
      <c r="C44" s="5" t="s">
        <v>396</v>
      </c>
      <c r="D44" s="8">
        <v>28000</v>
      </c>
      <c r="E44" s="8">
        <v>28000</v>
      </c>
      <c r="F44" s="8">
        <v>28000</v>
      </c>
    </row>
    <row r="45" spans="1:15" ht="60" customHeight="1" x14ac:dyDescent="0.15">
      <c r="A45" s="23" t="s">
        <v>763</v>
      </c>
      <c r="B45" s="23"/>
      <c r="C45" s="5" t="s">
        <v>398</v>
      </c>
      <c r="D45" s="8">
        <v>0</v>
      </c>
      <c r="E45" s="8">
        <v>0</v>
      </c>
      <c r="F45" s="8">
        <v>0</v>
      </c>
    </row>
    <row r="46" spans="1:15" ht="50.1" customHeight="1" x14ac:dyDescent="0.15">
      <c r="A46" s="29" t="s">
        <v>529</v>
      </c>
      <c r="B46" s="29"/>
      <c r="C46" s="5" t="s">
        <v>386</v>
      </c>
      <c r="D46" s="8">
        <f>SUM(D29:D45)</f>
        <v>28000</v>
      </c>
      <c r="E46" s="8">
        <f>SUM(E29:E45)</f>
        <v>28000</v>
      </c>
      <c r="F46" s="8">
        <f>SUM(F29:F45)</f>
        <v>28000</v>
      </c>
    </row>
    <row r="47" spans="1:15" ht="9.9499999999999993" customHeight="1" x14ac:dyDescent="0.15"/>
    <row r="48" spans="1:15" ht="45" customHeight="1" x14ac:dyDescent="0.15">
      <c r="A48" s="27" t="s">
        <v>764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1:15" ht="45" customHeight="1" x14ac:dyDescent="0.15">
      <c r="A49" s="27" t="s">
        <v>765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1:15" ht="45" customHeight="1" x14ac:dyDescent="0.15">
      <c r="A50" s="27" t="s">
        <v>766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ht="9.9499999999999993" customHeight="1" x14ac:dyDescent="0.15"/>
    <row r="52" spans="1:15" ht="45" customHeight="1" x14ac:dyDescent="0.15">
      <c r="A52" s="22" t="s">
        <v>35</v>
      </c>
      <c r="B52" s="22"/>
      <c r="C52" s="5" t="s">
        <v>36</v>
      </c>
      <c r="D52" s="5" t="s">
        <v>767</v>
      </c>
      <c r="E52" s="5" t="s">
        <v>768</v>
      </c>
      <c r="F52" s="5" t="s">
        <v>769</v>
      </c>
      <c r="G52" s="5" t="s">
        <v>770</v>
      </c>
    </row>
    <row r="53" spans="1:15" ht="20.100000000000001" customHeight="1" x14ac:dyDescent="0.15">
      <c r="A53" s="22" t="s">
        <v>276</v>
      </c>
      <c r="B53" s="22"/>
      <c r="C53" s="5" t="s">
        <v>370</v>
      </c>
      <c r="D53" s="5" t="s">
        <v>371</v>
      </c>
      <c r="E53" s="5" t="s">
        <v>372</v>
      </c>
      <c r="F53" s="5" t="s">
        <v>373</v>
      </c>
      <c r="G53" s="5" t="s">
        <v>374</v>
      </c>
    </row>
    <row r="54" spans="1:15" ht="20.100000000000001" customHeight="1" x14ac:dyDescent="0.15">
      <c r="A54" s="22" t="s">
        <v>46</v>
      </c>
      <c r="B54" s="22"/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</row>
    <row r="55" spans="1:15" ht="9.9499999999999993" customHeight="1" x14ac:dyDescent="0.15"/>
    <row r="56" spans="1:15" ht="45" customHeight="1" x14ac:dyDescent="0.15">
      <c r="A56" s="27" t="s">
        <v>771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 ht="9.9499999999999993" customHeight="1" x14ac:dyDescent="0.15"/>
    <row r="58" spans="1:15" ht="45" customHeight="1" x14ac:dyDescent="0.15">
      <c r="A58" s="22" t="s">
        <v>35</v>
      </c>
      <c r="B58" s="22"/>
      <c r="C58" s="5" t="s">
        <v>36</v>
      </c>
      <c r="D58" s="5" t="s">
        <v>767</v>
      </c>
      <c r="E58" s="5" t="s">
        <v>768</v>
      </c>
      <c r="F58" s="5" t="s">
        <v>769</v>
      </c>
      <c r="G58" s="5" t="s">
        <v>770</v>
      </c>
    </row>
    <row r="59" spans="1:15" ht="20.100000000000001" customHeight="1" x14ac:dyDescent="0.15">
      <c r="A59" s="22" t="s">
        <v>276</v>
      </c>
      <c r="B59" s="22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</row>
    <row r="60" spans="1:15" ht="20.100000000000001" customHeight="1" x14ac:dyDescent="0.15">
      <c r="A60" s="22" t="s">
        <v>46</v>
      </c>
      <c r="B60" s="22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</row>
    <row r="61" spans="1:15" ht="9.9499999999999993" customHeight="1" x14ac:dyDescent="0.15"/>
    <row r="62" spans="1:15" ht="45" customHeight="1" x14ac:dyDescent="0.15">
      <c r="A62" s="27" t="s">
        <v>772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1:15" ht="9.9499999999999993" customHeight="1" x14ac:dyDescent="0.15"/>
    <row r="64" spans="1:15" ht="45" customHeight="1" x14ac:dyDescent="0.15">
      <c r="A64" s="22" t="s">
        <v>35</v>
      </c>
      <c r="B64" s="22"/>
      <c r="C64" s="5" t="s">
        <v>36</v>
      </c>
      <c r="D64" s="5" t="s">
        <v>767</v>
      </c>
      <c r="E64" s="5" t="s">
        <v>768</v>
      </c>
      <c r="F64" s="5" t="s">
        <v>769</v>
      </c>
      <c r="G64" s="5" t="s">
        <v>770</v>
      </c>
    </row>
    <row r="65" spans="1:15" ht="20.100000000000001" customHeight="1" x14ac:dyDescent="0.15">
      <c r="A65" s="22" t="s">
        <v>276</v>
      </c>
      <c r="B65" s="22"/>
      <c r="C65" s="5" t="s">
        <v>370</v>
      </c>
      <c r="D65" s="5" t="s">
        <v>371</v>
      </c>
      <c r="E65" s="5" t="s">
        <v>372</v>
      </c>
      <c r="F65" s="5" t="s">
        <v>373</v>
      </c>
      <c r="G65" s="5" t="s">
        <v>374</v>
      </c>
    </row>
    <row r="66" spans="1:15" ht="20.100000000000001" customHeight="1" x14ac:dyDescent="0.15">
      <c r="A66" s="22" t="s">
        <v>46</v>
      </c>
      <c r="B66" s="22"/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</row>
    <row r="67" spans="1:15" ht="9.9499999999999993" customHeight="1" x14ac:dyDescent="0.15"/>
    <row r="68" spans="1:15" ht="45" customHeight="1" x14ac:dyDescent="0.15">
      <c r="A68" s="27" t="s">
        <v>773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1:15" ht="45" customHeight="1" x14ac:dyDescent="0.15">
      <c r="A69" s="27" t="s">
        <v>774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1:15" ht="9.9499999999999993" customHeight="1" x14ac:dyDescent="0.15"/>
    <row r="71" spans="1:15" ht="45" customHeight="1" x14ac:dyDescent="0.15">
      <c r="A71" s="22" t="s">
        <v>35</v>
      </c>
      <c r="B71" s="22"/>
      <c r="C71" s="5" t="s">
        <v>36</v>
      </c>
      <c r="D71" s="5" t="s">
        <v>767</v>
      </c>
      <c r="E71" s="5" t="s">
        <v>768</v>
      </c>
      <c r="F71" s="5" t="s">
        <v>775</v>
      </c>
      <c r="G71" s="5" t="s">
        <v>769</v>
      </c>
      <c r="H71" s="5" t="s">
        <v>776</v>
      </c>
    </row>
    <row r="72" spans="1:15" ht="20.100000000000001" customHeight="1" x14ac:dyDescent="0.15">
      <c r="A72" s="22" t="s">
        <v>276</v>
      </c>
      <c r="B72" s="22"/>
      <c r="C72" s="5" t="s">
        <v>370</v>
      </c>
      <c r="D72" s="5" t="s">
        <v>371</v>
      </c>
      <c r="E72" s="5" t="s">
        <v>372</v>
      </c>
      <c r="F72" s="5" t="s">
        <v>373</v>
      </c>
      <c r="G72" s="5" t="s">
        <v>374</v>
      </c>
      <c r="H72" s="5" t="s">
        <v>405</v>
      </c>
    </row>
    <row r="73" spans="1:15" ht="20.100000000000001" customHeight="1" x14ac:dyDescent="0.15">
      <c r="A73" s="22" t="s">
        <v>46</v>
      </c>
      <c r="B73" s="22"/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</row>
    <row r="74" spans="1:15" ht="9.9499999999999993" customHeight="1" x14ac:dyDescent="0.15"/>
    <row r="75" spans="1:15" ht="45" customHeight="1" x14ac:dyDescent="0.15">
      <c r="A75" s="27" t="s">
        <v>777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ht="9.9499999999999993" customHeight="1" x14ac:dyDescent="0.15"/>
    <row r="77" spans="1:15" ht="45" customHeight="1" x14ac:dyDescent="0.15">
      <c r="A77" s="22" t="s">
        <v>35</v>
      </c>
      <c r="B77" s="22"/>
      <c r="C77" s="5" t="s">
        <v>36</v>
      </c>
      <c r="D77" s="5" t="s">
        <v>767</v>
      </c>
      <c r="E77" s="5" t="s">
        <v>768</v>
      </c>
      <c r="F77" s="5" t="s">
        <v>775</v>
      </c>
      <c r="G77" s="5" t="s">
        <v>769</v>
      </c>
      <c r="H77" s="5" t="s">
        <v>776</v>
      </c>
    </row>
    <row r="78" spans="1:15" ht="20.100000000000001" customHeight="1" x14ac:dyDescent="0.15">
      <c r="A78" s="22" t="s">
        <v>276</v>
      </c>
      <c r="B78" s="22"/>
      <c r="C78" s="5" t="s">
        <v>370</v>
      </c>
      <c r="D78" s="5" t="s">
        <v>371</v>
      </c>
      <c r="E78" s="5" t="s">
        <v>372</v>
      </c>
      <c r="F78" s="5" t="s">
        <v>373</v>
      </c>
      <c r="G78" s="5" t="s">
        <v>374</v>
      </c>
      <c r="H78" s="5" t="s">
        <v>405</v>
      </c>
    </row>
    <row r="79" spans="1:15" ht="20.100000000000001" customHeight="1" x14ac:dyDescent="0.15">
      <c r="A79" s="22" t="s">
        <v>46</v>
      </c>
      <c r="B79" s="22"/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</row>
    <row r="80" spans="1:15" ht="9.9499999999999993" customHeight="1" x14ac:dyDescent="0.15"/>
    <row r="81" spans="1:15" ht="45" customHeight="1" x14ac:dyDescent="0.15">
      <c r="A81" s="27" t="s">
        <v>778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1:15" ht="9.9499999999999993" customHeight="1" x14ac:dyDescent="0.15"/>
    <row r="83" spans="1:15" ht="45" customHeight="1" x14ac:dyDescent="0.15">
      <c r="A83" s="22" t="s">
        <v>35</v>
      </c>
      <c r="B83" s="22"/>
      <c r="C83" s="5" t="s">
        <v>36</v>
      </c>
      <c r="D83" s="5" t="s">
        <v>767</v>
      </c>
      <c r="E83" s="5" t="s">
        <v>768</v>
      </c>
      <c r="F83" s="5" t="s">
        <v>775</v>
      </c>
      <c r="G83" s="5" t="s">
        <v>769</v>
      </c>
      <c r="H83" s="5" t="s">
        <v>776</v>
      </c>
    </row>
    <row r="84" spans="1:15" ht="20.100000000000001" customHeight="1" x14ac:dyDescent="0.15">
      <c r="A84" s="22" t="s">
        <v>276</v>
      </c>
      <c r="B84" s="22"/>
      <c r="C84" s="5" t="s">
        <v>370</v>
      </c>
      <c r="D84" s="5" t="s">
        <v>371</v>
      </c>
      <c r="E84" s="5" t="s">
        <v>372</v>
      </c>
      <c r="F84" s="5" t="s">
        <v>373</v>
      </c>
      <c r="G84" s="5" t="s">
        <v>374</v>
      </c>
      <c r="H84" s="5" t="s">
        <v>405</v>
      </c>
    </row>
    <row r="85" spans="1:15" ht="20.100000000000001" customHeight="1" x14ac:dyDescent="0.15">
      <c r="A85" s="22" t="s">
        <v>46</v>
      </c>
      <c r="B85" s="22"/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</row>
    <row r="86" spans="1:15" ht="9.9499999999999993" customHeight="1" x14ac:dyDescent="0.15"/>
    <row r="87" spans="1:15" ht="45" customHeight="1" x14ac:dyDescent="0.15">
      <c r="A87" s="27" t="s">
        <v>779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1:15" ht="45" customHeight="1" x14ac:dyDescent="0.15">
      <c r="A88" s="27" t="s">
        <v>780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1:15" ht="9.9499999999999993" customHeight="1" x14ac:dyDescent="0.15"/>
    <row r="90" spans="1:15" ht="45" customHeight="1" x14ac:dyDescent="0.15">
      <c r="A90" s="22" t="s">
        <v>35</v>
      </c>
      <c r="B90" s="22"/>
      <c r="C90" s="5" t="s">
        <v>36</v>
      </c>
      <c r="D90" s="5" t="s">
        <v>767</v>
      </c>
      <c r="E90" s="5" t="s">
        <v>768</v>
      </c>
      <c r="F90" s="5" t="s">
        <v>769</v>
      </c>
      <c r="G90" s="5" t="s">
        <v>770</v>
      </c>
    </row>
    <row r="91" spans="1:15" ht="20.100000000000001" customHeight="1" x14ac:dyDescent="0.15">
      <c r="A91" s="22" t="s">
        <v>276</v>
      </c>
      <c r="B91" s="22"/>
      <c r="C91" s="5" t="s">
        <v>370</v>
      </c>
      <c r="D91" s="5" t="s">
        <v>371</v>
      </c>
      <c r="E91" s="5" t="s">
        <v>372</v>
      </c>
      <c r="F91" s="5" t="s">
        <v>373</v>
      </c>
      <c r="G91" s="5" t="s">
        <v>374</v>
      </c>
    </row>
    <row r="92" spans="1:15" ht="20.100000000000001" customHeight="1" x14ac:dyDescent="0.15">
      <c r="A92" s="22" t="s">
        <v>46</v>
      </c>
      <c r="B92" s="22"/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</row>
    <row r="93" spans="1:15" ht="9.9499999999999993" customHeight="1" x14ac:dyDescent="0.15"/>
    <row r="94" spans="1:15" ht="45" customHeight="1" x14ac:dyDescent="0.15">
      <c r="A94" s="27" t="s">
        <v>781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1:15" ht="9.9499999999999993" customHeight="1" x14ac:dyDescent="0.15"/>
    <row r="96" spans="1:15" ht="45" customHeight="1" x14ac:dyDescent="0.15">
      <c r="A96" s="22" t="s">
        <v>35</v>
      </c>
      <c r="B96" s="22"/>
      <c r="C96" s="5" t="s">
        <v>36</v>
      </c>
      <c r="D96" s="5" t="s">
        <v>767</v>
      </c>
      <c r="E96" s="5" t="s">
        <v>768</v>
      </c>
      <c r="F96" s="5" t="s">
        <v>769</v>
      </c>
      <c r="G96" s="5" t="s">
        <v>770</v>
      </c>
    </row>
    <row r="97" spans="1:15" ht="20.100000000000001" customHeight="1" x14ac:dyDescent="0.15">
      <c r="A97" s="22" t="s">
        <v>276</v>
      </c>
      <c r="B97" s="22"/>
      <c r="C97" s="5" t="s">
        <v>370</v>
      </c>
      <c r="D97" s="5" t="s">
        <v>371</v>
      </c>
      <c r="E97" s="5" t="s">
        <v>372</v>
      </c>
      <c r="F97" s="5" t="s">
        <v>373</v>
      </c>
      <c r="G97" s="5" t="s">
        <v>374</v>
      </c>
    </row>
    <row r="98" spans="1:15" ht="20.100000000000001" customHeight="1" x14ac:dyDescent="0.15">
      <c r="A98" s="22" t="s">
        <v>46</v>
      </c>
      <c r="B98" s="22"/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</row>
    <row r="99" spans="1:15" ht="9.9499999999999993" customHeight="1" x14ac:dyDescent="0.15"/>
    <row r="100" spans="1:15" ht="45" customHeight="1" x14ac:dyDescent="0.15">
      <c r="A100" s="27" t="s">
        <v>782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1:15" ht="9.9499999999999993" customHeight="1" x14ac:dyDescent="0.15"/>
    <row r="102" spans="1:15" ht="45" customHeight="1" x14ac:dyDescent="0.15">
      <c r="A102" s="22" t="s">
        <v>35</v>
      </c>
      <c r="B102" s="22"/>
      <c r="C102" s="5" t="s">
        <v>36</v>
      </c>
      <c r="D102" s="5" t="s">
        <v>767</v>
      </c>
      <c r="E102" s="5" t="s">
        <v>768</v>
      </c>
      <c r="F102" s="5" t="s">
        <v>769</v>
      </c>
      <c r="G102" s="5" t="s">
        <v>770</v>
      </c>
    </row>
    <row r="103" spans="1:15" ht="20.100000000000001" customHeight="1" x14ac:dyDescent="0.15">
      <c r="A103" s="22" t="s">
        <v>276</v>
      </c>
      <c r="B103" s="22"/>
      <c r="C103" s="5" t="s">
        <v>370</v>
      </c>
      <c r="D103" s="5" t="s">
        <v>371</v>
      </c>
      <c r="E103" s="5" t="s">
        <v>372</v>
      </c>
      <c r="F103" s="5" t="s">
        <v>373</v>
      </c>
      <c r="G103" s="5" t="s">
        <v>374</v>
      </c>
    </row>
    <row r="104" spans="1:15" ht="20.100000000000001" customHeight="1" x14ac:dyDescent="0.15">
      <c r="A104" s="22" t="s">
        <v>46</v>
      </c>
      <c r="B104" s="22"/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</row>
    <row r="105" spans="1:15" ht="9.9499999999999993" customHeight="1" x14ac:dyDescent="0.15"/>
    <row r="106" spans="1:15" ht="45" customHeight="1" x14ac:dyDescent="0.15">
      <c r="A106" s="27" t="s">
        <v>783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1:15" ht="45" customHeight="1" x14ac:dyDescent="0.15">
      <c r="A107" s="27" t="s">
        <v>784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5" ht="45" customHeight="1" x14ac:dyDescent="0.15">
      <c r="A108" s="27" t="s">
        <v>785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1:15" ht="9.9499999999999993" customHeight="1" x14ac:dyDescent="0.15"/>
    <row r="110" spans="1:15" ht="45" customHeight="1" x14ac:dyDescent="0.15">
      <c r="A110" s="22" t="s">
        <v>35</v>
      </c>
      <c r="B110" s="22"/>
      <c r="C110" s="22" t="s">
        <v>36</v>
      </c>
      <c r="D110" s="22" t="s">
        <v>786</v>
      </c>
      <c r="E110" s="22" t="s">
        <v>767</v>
      </c>
      <c r="F110" s="22"/>
      <c r="G110" s="22" t="s">
        <v>768</v>
      </c>
      <c r="H110" s="22"/>
      <c r="I110" s="22" t="s">
        <v>769</v>
      </c>
      <c r="J110" s="22"/>
      <c r="K110" s="22" t="s">
        <v>38</v>
      </c>
      <c r="L110" s="22"/>
      <c r="M110" s="22"/>
      <c r="N110" s="22"/>
    </row>
    <row r="111" spans="1:15" ht="45" customHeight="1" x14ac:dyDescent="0.15">
      <c r="A111" s="22"/>
      <c r="B111" s="28"/>
      <c r="C111" s="22"/>
      <c r="D111" s="22"/>
      <c r="E111" s="9" t="s">
        <v>787</v>
      </c>
      <c r="F111" s="9" t="s">
        <v>788</v>
      </c>
      <c r="G111" s="9" t="s">
        <v>787</v>
      </c>
      <c r="H111" s="9" t="s">
        <v>788</v>
      </c>
      <c r="I111" s="9" t="s">
        <v>787</v>
      </c>
      <c r="J111" s="9" t="s">
        <v>788</v>
      </c>
      <c r="K111" s="9" t="s">
        <v>789</v>
      </c>
      <c r="L111" s="9" t="s">
        <v>790</v>
      </c>
      <c r="M111" s="9" t="s">
        <v>791</v>
      </c>
      <c r="N111" s="9" t="s">
        <v>792</v>
      </c>
    </row>
    <row r="112" spans="1:15" ht="20.100000000000001" customHeight="1" x14ac:dyDescent="0.15">
      <c r="A112" s="22" t="s">
        <v>276</v>
      </c>
      <c r="B112" s="22"/>
      <c r="C112" s="5" t="s">
        <v>370</v>
      </c>
      <c r="D112" s="5" t="s">
        <v>371</v>
      </c>
      <c r="E112" s="5" t="s">
        <v>372</v>
      </c>
      <c r="F112" s="5" t="s">
        <v>373</v>
      </c>
      <c r="G112" s="5" t="s">
        <v>374</v>
      </c>
      <c r="H112" s="5" t="s">
        <v>405</v>
      </c>
      <c r="I112" s="5" t="s">
        <v>406</v>
      </c>
      <c r="J112" s="5" t="s">
        <v>407</v>
      </c>
      <c r="K112" s="5" t="s">
        <v>408</v>
      </c>
      <c r="L112" s="5" t="s">
        <v>409</v>
      </c>
      <c r="M112" s="5" t="s">
        <v>410</v>
      </c>
      <c r="N112" s="5" t="s">
        <v>411</v>
      </c>
    </row>
    <row r="113" spans="1:15" ht="20.100000000000001" customHeight="1" x14ac:dyDescent="0.15">
      <c r="A113" s="22" t="s">
        <v>46</v>
      </c>
      <c r="B113" s="22"/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</row>
    <row r="114" spans="1:15" ht="9.9499999999999993" customHeight="1" x14ac:dyDescent="0.15"/>
    <row r="115" spans="1:15" ht="45" customHeight="1" x14ac:dyDescent="0.15">
      <c r="A115" s="27" t="s">
        <v>793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1:15" ht="9.9499999999999993" customHeight="1" x14ac:dyDescent="0.15"/>
    <row r="117" spans="1:15" ht="45" customHeight="1" x14ac:dyDescent="0.15">
      <c r="A117" s="22" t="s">
        <v>35</v>
      </c>
      <c r="B117" s="22"/>
      <c r="C117" s="22" t="s">
        <v>36</v>
      </c>
      <c r="D117" s="22" t="s">
        <v>786</v>
      </c>
      <c r="E117" s="22" t="s">
        <v>767</v>
      </c>
      <c r="F117" s="22"/>
      <c r="G117" s="22" t="s">
        <v>768</v>
      </c>
      <c r="H117" s="22"/>
      <c r="I117" s="22" t="s">
        <v>769</v>
      </c>
      <c r="J117" s="22"/>
      <c r="K117" s="22" t="s">
        <v>38</v>
      </c>
      <c r="L117" s="22"/>
      <c r="M117" s="22"/>
      <c r="N117" s="22"/>
    </row>
    <row r="118" spans="1:15" ht="45" customHeight="1" x14ac:dyDescent="0.15">
      <c r="A118" s="22"/>
      <c r="B118" s="28"/>
      <c r="C118" s="22"/>
      <c r="D118" s="22"/>
      <c r="E118" s="9" t="s">
        <v>787</v>
      </c>
      <c r="F118" s="9" t="s">
        <v>788</v>
      </c>
      <c r="G118" s="9" t="s">
        <v>787</v>
      </c>
      <c r="H118" s="9" t="s">
        <v>788</v>
      </c>
      <c r="I118" s="9" t="s">
        <v>787</v>
      </c>
      <c r="J118" s="9" t="s">
        <v>788</v>
      </c>
      <c r="K118" s="9" t="s">
        <v>789</v>
      </c>
      <c r="L118" s="9" t="s">
        <v>790</v>
      </c>
      <c r="M118" s="9" t="s">
        <v>791</v>
      </c>
      <c r="N118" s="9" t="s">
        <v>792</v>
      </c>
    </row>
    <row r="119" spans="1:15" ht="20.100000000000001" customHeight="1" x14ac:dyDescent="0.15">
      <c r="A119" s="22" t="s">
        <v>276</v>
      </c>
      <c r="B119" s="22"/>
      <c r="C119" s="5" t="s">
        <v>370</v>
      </c>
      <c r="D119" s="5" t="s">
        <v>371</v>
      </c>
      <c r="E119" s="5" t="s">
        <v>372</v>
      </c>
      <c r="F119" s="5" t="s">
        <v>373</v>
      </c>
      <c r="G119" s="5" t="s">
        <v>374</v>
      </c>
      <c r="H119" s="5" t="s">
        <v>405</v>
      </c>
      <c r="I119" s="5" t="s">
        <v>406</v>
      </c>
      <c r="J119" s="5" t="s">
        <v>407</v>
      </c>
      <c r="K119" s="5" t="s">
        <v>408</v>
      </c>
      <c r="L119" s="5" t="s">
        <v>409</v>
      </c>
      <c r="M119" s="5" t="s">
        <v>410</v>
      </c>
      <c r="N119" s="5" t="s">
        <v>411</v>
      </c>
    </row>
    <row r="120" spans="1:15" ht="20.100000000000001" customHeight="1" x14ac:dyDescent="0.15">
      <c r="A120" s="22" t="s">
        <v>46</v>
      </c>
      <c r="B120" s="22"/>
      <c r="C120" s="5" t="s">
        <v>46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46</v>
      </c>
      <c r="I120" s="5" t="s">
        <v>46</v>
      </c>
      <c r="J120" s="5" t="s">
        <v>46</v>
      </c>
      <c r="K120" s="5" t="s">
        <v>46</v>
      </c>
      <c r="L120" s="5" t="s">
        <v>46</v>
      </c>
      <c r="M120" s="5" t="s">
        <v>46</v>
      </c>
      <c r="N120" s="5" t="s">
        <v>46</v>
      </c>
    </row>
    <row r="121" spans="1:15" ht="9.9499999999999993" customHeight="1" x14ac:dyDescent="0.15"/>
    <row r="122" spans="1:15" ht="45" customHeight="1" x14ac:dyDescent="0.15">
      <c r="A122" s="27" t="s">
        <v>794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 ht="9.9499999999999993" customHeight="1" x14ac:dyDescent="0.15"/>
    <row r="124" spans="1:15" ht="45" customHeight="1" x14ac:dyDescent="0.15">
      <c r="A124" s="22" t="s">
        <v>35</v>
      </c>
      <c r="B124" s="22"/>
      <c r="C124" s="22" t="s">
        <v>36</v>
      </c>
      <c r="D124" s="22" t="s">
        <v>786</v>
      </c>
      <c r="E124" s="22" t="s">
        <v>767</v>
      </c>
      <c r="F124" s="22"/>
      <c r="G124" s="22" t="s">
        <v>768</v>
      </c>
      <c r="H124" s="22"/>
      <c r="I124" s="22" t="s">
        <v>769</v>
      </c>
      <c r="J124" s="22"/>
      <c r="K124" s="22" t="s">
        <v>38</v>
      </c>
      <c r="L124" s="22"/>
      <c r="M124" s="22"/>
      <c r="N124" s="22"/>
    </row>
    <row r="125" spans="1:15" ht="45" customHeight="1" x14ac:dyDescent="0.15">
      <c r="A125" s="22"/>
      <c r="B125" s="28"/>
      <c r="C125" s="22"/>
      <c r="D125" s="22"/>
      <c r="E125" s="9" t="s">
        <v>787</v>
      </c>
      <c r="F125" s="9" t="s">
        <v>788</v>
      </c>
      <c r="G125" s="9" t="s">
        <v>787</v>
      </c>
      <c r="H125" s="9" t="s">
        <v>788</v>
      </c>
      <c r="I125" s="9" t="s">
        <v>787</v>
      </c>
      <c r="J125" s="9" t="s">
        <v>788</v>
      </c>
      <c r="K125" s="9" t="s">
        <v>789</v>
      </c>
      <c r="L125" s="9" t="s">
        <v>790</v>
      </c>
      <c r="M125" s="9" t="s">
        <v>791</v>
      </c>
      <c r="N125" s="9" t="s">
        <v>792</v>
      </c>
    </row>
    <row r="126" spans="1:15" ht="20.100000000000001" customHeight="1" x14ac:dyDescent="0.15">
      <c r="A126" s="22" t="s">
        <v>276</v>
      </c>
      <c r="B126" s="22"/>
      <c r="C126" s="5" t="s">
        <v>370</v>
      </c>
      <c r="D126" s="5" t="s">
        <v>371</v>
      </c>
      <c r="E126" s="5" t="s">
        <v>372</v>
      </c>
      <c r="F126" s="5" t="s">
        <v>373</v>
      </c>
      <c r="G126" s="5" t="s">
        <v>374</v>
      </c>
      <c r="H126" s="5" t="s">
        <v>405</v>
      </c>
      <c r="I126" s="5" t="s">
        <v>406</v>
      </c>
      <c r="J126" s="5" t="s">
        <v>407</v>
      </c>
      <c r="K126" s="5" t="s">
        <v>408</v>
      </c>
      <c r="L126" s="5" t="s">
        <v>409</v>
      </c>
      <c r="M126" s="5" t="s">
        <v>410</v>
      </c>
      <c r="N126" s="5" t="s">
        <v>411</v>
      </c>
    </row>
    <row r="127" spans="1:15" ht="20.100000000000001" customHeight="1" x14ac:dyDescent="0.15">
      <c r="A127" s="22" t="s">
        <v>46</v>
      </c>
      <c r="B127" s="22"/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  <c r="L127" s="5" t="s">
        <v>46</v>
      </c>
      <c r="M127" s="5" t="s">
        <v>46</v>
      </c>
      <c r="N127" s="5" t="s">
        <v>46</v>
      </c>
    </row>
    <row r="128" spans="1:15" ht="9.9499999999999993" customHeight="1" x14ac:dyDescent="0.15"/>
    <row r="129" spans="1:15" ht="45" customHeight="1" x14ac:dyDescent="0.15">
      <c r="A129" s="27" t="s">
        <v>795</v>
      </c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 ht="45" customHeight="1" x14ac:dyDescent="0.15">
      <c r="A130" s="27" t="s">
        <v>796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 ht="9.9499999999999993" customHeight="1" x14ac:dyDescent="0.15"/>
    <row r="132" spans="1:15" ht="45" customHeight="1" x14ac:dyDescent="0.15">
      <c r="A132" s="22" t="s">
        <v>35</v>
      </c>
      <c r="B132" s="22"/>
      <c r="C132" s="22" t="s">
        <v>36</v>
      </c>
      <c r="D132" s="22" t="s">
        <v>786</v>
      </c>
      <c r="E132" s="22" t="s">
        <v>767</v>
      </c>
      <c r="F132" s="22"/>
      <c r="G132" s="22" t="s">
        <v>768</v>
      </c>
      <c r="H132" s="22"/>
      <c r="I132" s="22" t="s">
        <v>775</v>
      </c>
      <c r="J132" s="22" t="s">
        <v>769</v>
      </c>
      <c r="K132" s="22"/>
      <c r="L132" s="22" t="s">
        <v>38</v>
      </c>
      <c r="M132" s="22"/>
      <c r="N132" s="22"/>
      <c r="O132" s="22"/>
    </row>
    <row r="133" spans="1:15" ht="45" customHeight="1" x14ac:dyDescent="0.15">
      <c r="A133" s="22"/>
      <c r="B133" s="28"/>
      <c r="C133" s="22"/>
      <c r="D133" s="22"/>
      <c r="E133" s="9" t="s">
        <v>787</v>
      </c>
      <c r="F133" s="9" t="s">
        <v>788</v>
      </c>
      <c r="G133" s="9" t="s">
        <v>787</v>
      </c>
      <c r="H133" s="9" t="s">
        <v>788</v>
      </c>
      <c r="I133" s="22"/>
      <c r="J133" s="9" t="s">
        <v>787</v>
      </c>
      <c r="K133" s="9" t="s">
        <v>788</v>
      </c>
      <c r="L133" s="9" t="s">
        <v>797</v>
      </c>
      <c r="M133" s="9" t="s">
        <v>798</v>
      </c>
      <c r="N133" s="9" t="s">
        <v>799</v>
      </c>
      <c r="O133" s="9" t="s">
        <v>800</v>
      </c>
    </row>
    <row r="134" spans="1:15" ht="20.100000000000001" customHeight="1" x14ac:dyDescent="0.15">
      <c r="A134" s="22" t="s">
        <v>276</v>
      </c>
      <c r="B134" s="22"/>
      <c r="C134" s="5" t="s">
        <v>370</v>
      </c>
      <c r="D134" s="5" t="s">
        <v>371</v>
      </c>
      <c r="E134" s="5" t="s">
        <v>372</v>
      </c>
      <c r="F134" s="5" t="s">
        <v>373</v>
      </c>
      <c r="G134" s="5" t="s">
        <v>374</v>
      </c>
      <c r="H134" s="5" t="s">
        <v>405</v>
      </c>
      <c r="I134" s="5" t="s">
        <v>406</v>
      </c>
      <c r="J134" s="5" t="s">
        <v>407</v>
      </c>
      <c r="K134" s="5" t="s">
        <v>408</v>
      </c>
      <c r="L134" s="5" t="s">
        <v>409</v>
      </c>
      <c r="M134" s="5" t="s">
        <v>410</v>
      </c>
      <c r="N134" s="5" t="s">
        <v>411</v>
      </c>
      <c r="O134" s="5" t="s">
        <v>412</v>
      </c>
    </row>
    <row r="135" spans="1:15" ht="20.100000000000001" customHeight="1" x14ac:dyDescent="0.15">
      <c r="A135" s="22" t="s">
        <v>46</v>
      </c>
      <c r="B135" s="22"/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</row>
    <row r="136" spans="1:15" ht="9.9499999999999993" customHeight="1" x14ac:dyDescent="0.15"/>
    <row r="137" spans="1:15" ht="45" customHeight="1" x14ac:dyDescent="0.15">
      <c r="A137" s="27" t="s">
        <v>801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1:15" ht="9.9499999999999993" customHeight="1" x14ac:dyDescent="0.15"/>
    <row r="139" spans="1:15" ht="45" customHeight="1" x14ac:dyDescent="0.15">
      <c r="A139" s="22" t="s">
        <v>35</v>
      </c>
      <c r="B139" s="22"/>
      <c r="C139" s="22" t="s">
        <v>36</v>
      </c>
      <c r="D139" s="22" t="s">
        <v>786</v>
      </c>
      <c r="E139" s="22" t="s">
        <v>767</v>
      </c>
      <c r="F139" s="22"/>
      <c r="G139" s="22" t="s">
        <v>768</v>
      </c>
      <c r="H139" s="22"/>
      <c r="I139" s="22" t="s">
        <v>775</v>
      </c>
      <c r="J139" s="22" t="s">
        <v>769</v>
      </c>
      <c r="K139" s="22"/>
      <c r="L139" s="22" t="s">
        <v>38</v>
      </c>
      <c r="M139" s="22"/>
      <c r="N139" s="22"/>
      <c r="O139" s="22"/>
    </row>
    <row r="140" spans="1:15" ht="45" customHeight="1" x14ac:dyDescent="0.15">
      <c r="A140" s="22"/>
      <c r="B140" s="28"/>
      <c r="C140" s="22"/>
      <c r="D140" s="22"/>
      <c r="E140" s="9" t="s">
        <v>787</v>
      </c>
      <c r="F140" s="9" t="s">
        <v>788</v>
      </c>
      <c r="G140" s="9" t="s">
        <v>787</v>
      </c>
      <c r="H140" s="9" t="s">
        <v>788</v>
      </c>
      <c r="I140" s="22"/>
      <c r="J140" s="9" t="s">
        <v>787</v>
      </c>
      <c r="K140" s="9" t="s">
        <v>788</v>
      </c>
      <c r="L140" s="9" t="s">
        <v>797</v>
      </c>
      <c r="M140" s="9" t="s">
        <v>798</v>
      </c>
      <c r="N140" s="9" t="s">
        <v>799</v>
      </c>
      <c r="O140" s="9" t="s">
        <v>800</v>
      </c>
    </row>
    <row r="141" spans="1:15" ht="20.100000000000001" customHeight="1" x14ac:dyDescent="0.15">
      <c r="A141" s="22" t="s">
        <v>276</v>
      </c>
      <c r="B141" s="22"/>
      <c r="C141" s="5" t="s">
        <v>370</v>
      </c>
      <c r="D141" s="5" t="s">
        <v>371</v>
      </c>
      <c r="E141" s="5" t="s">
        <v>372</v>
      </c>
      <c r="F141" s="5" t="s">
        <v>373</v>
      </c>
      <c r="G141" s="5" t="s">
        <v>374</v>
      </c>
      <c r="H141" s="5" t="s">
        <v>405</v>
      </c>
      <c r="I141" s="5" t="s">
        <v>406</v>
      </c>
      <c r="J141" s="5" t="s">
        <v>407</v>
      </c>
      <c r="K141" s="5" t="s">
        <v>408</v>
      </c>
      <c r="L141" s="5" t="s">
        <v>409</v>
      </c>
      <c r="M141" s="5" t="s">
        <v>410</v>
      </c>
      <c r="N141" s="5" t="s">
        <v>411</v>
      </c>
      <c r="O141" s="5" t="s">
        <v>412</v>
      </c>
    </row>
    <row r="142" spans="1:15" ht="20.100000000000001" customHeight="1" x14ac:dyDescent="0.15">
      <c r="A142" s="22" t="s">
        <v>46</v>
      </c>
      <c r="B142" s="22"/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</row>
    <row r="143" spans="1:15" ht="9.9499999999999993" customHeight="1" x14ac:dyDescent="0.15"/>
    <row r="144" spans="1:15" ht="45" customHeight="1" x14ac:dyDescent="0.15">
      <c r="A144" s="27" t="s">
        <v>802</v>
      </c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1:15" ht="9.9499999999999993" customHeight="1" x14ac:dyDescent="0.15"/>
    <row r="146" spans="1:15" ht="45" customHeight="1" x14ac:dyDescent="0.15">
      <c r="A146" s="22" t="s">
        <v>35</v>
      </c>
      <c r="B146" s="22"/>
      <c r="C146" s="22" t="s">
        <v>36</v>
      </c>
      <c r="D146" s="22" t="s">
        <v>786</v>
      </c>
      <c r="E146" s="22" t="s">
        <v>767</v>
      </c>
      <c r="F146" s="22"/>
      <c r="G146" s="22" t="s">
        <v>768</v>
      </c>
      <c r="H146" s="22"/>
      <c r="I146" s="22" t="s">
        <v>775</v>
      </c>
      <c r="J146" s="22" t="s">
        <v>769</v>
      </c>
      <c r="K146" s="22"/>
      <c r="L146" s="22" t="s">
        <v>38</v>
      </c>
      <c r="M146" s="22"/>
      <c r="N146" s="22"/>
      <c r="O146" s="22"/>
    </row>
    <row r="147" spans="1:15" ht="45" customHeight="1" x14ac:dyDescent="0.15">
      <c r="A147" s="22"/>
      <c r="B147" s="28"/>
      <c r="C147" s="22"/>
      <c r="D147" s="22"/>
      <c r="E147" s="9" t="s">
        <v>787</v>
      </c>
      <c r="F147" s="9" t="s">
        <v>788</v>
      </c>
      <c r="G147" s="9" t="s">
        <v>787</v>
      </c>
      <c r="H147" s="9" t="s">
        <v>788</v>
      </c>
      <c r="I147" s="22"/>
      <c r="J147" s="9" t="s">
        <v>787</v>
      </c>
      <c r="K147" s="9" t="s">
        <v>788</v>
      </c>
      <c r="L147" s="9" t="s">
        <v>797</v>
      </c>
      <c r="M147" s="9" t="s">
        <v>798</v>
      </c>
      <c r="N147" s="9" t="s">
        <v>799</v>
      </c>
      <c r="O147" s="9" t="s">
        <v>800</v>
      </c>
    </row>
    <row r="148" spans="1:15" ht="20.100000000000001" customHeight="1" x14ac:dyDescent="0.15">
      <c r="A148" s="22" t="s">
        <v>276</v>
      </c>
      <c r="B148" s="22"/>
      <c r="C148" s="5" t="s">
        <v>370</v>
      </c>
      <c r="D148" s="5" t="s">
        <v>371</v>
      </c>
      <c r="E148" s="5" t="s">
        <v>372</v>
      </c>
      <c r="F148" s="5" t="s">
        <v>373</v>
      </c>
      <c r="G148" s="5" t="s">
        <v>374</v>
      </c>
      <c r="H148" s="5" t="s">
        <v>405</v>
      </c>
      <c r="I148" s="5" t="s">
        <v>406</v>
      </c>
      <c r="J148" s="5" t="s">
        <v>407</v>
      </c>
      <c r="K148" s="5" t="s">
        <v>408</v>
      </c>
      <c r="L148" s="5" t="s">
        <v>409</v>
      </c>
      <c r="M148" s="5" t="s">
        <v>410</v>
      </c>
      <c r="N148" s="5" t="s">
        <v>411</v>
      </c>
      <c r="O148" s="5" t="s">
        <v>412</v>
      </c>
    </row>
    <row r="149" spans="1:15" ht="20.100000000000001" customHeight="1" x14ac:dyDescent="0.15">
      <c r="A149" s="22" t="s">
        <v>46</v>
      </c>
      <c r="B149" s="22"/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</row>
    <row r="150" spans="1:15" ht="9.9499999999999993" customHeight="1" x14ac:dyDescent="0.15"/>
    <row r="151" spans="1:15" ht="45" customHeight="1" x14ac:dyDescent="0.15">
      <c r="A151" s="27" t="s">
        <v>803</v>
      </c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</row>
    <row r="152" spans="1:15" ht="45" customHeight="1" x14ac:dyDescent="0.15">
      <c r="A152" s="27" t="s">
        <v>804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</row>
    <row r="153" spans="1:15" ht="9.9499999999999993" customHeight="1" x14ac:dyDescent="0.15"/>
    <row r="154" spans="1:15" ht="45" customHeight="1" x14ac:dyDescent="0.15">
      <c r="A154" s="22" t="s">
        <v>35</v>
      </c>
      <c r="B154" s="22"/>
      <c r="C154" s="22" t="s">
        <v>36</v>
      </c>
      <c r="D154" s="22" t="s">
        <v>786</v>
      </c>
      <c r="E154" s="22" t="s">
        <v>767</v>
      </c>
      <c r="F154" s="22"/>
      <c r="G154" s="22" t="s">
        <v>768</v>
      </c>
      <c r="H154" s="22"/>
      <c r="I154" s="22" t="s">
        <v>775</v>
      </c>
      <c r="J154" s="22" t="s">
        <v>769</v>
      </c>
      <c r="K154" s="22"/>
      <c r="L154" s="22" t="s">
        <v>38</v>
      </c>
      <c r="M154" s="22"/>
      <c r="N154" s="22"/>
      <c r="O154" s="22"/>
    </row>
    <row r="155" spans="1:15" ht="45" customHeight="1" x14ac:dyDescent="0.15">
      <c r="A155" s="22"/>
      <c r="B155" s="28"/>
      <c r="C155" s="22"/>
      <c r="D155" s="22"/>
      <c r="E155" s="9" t="s">
        <v>787</v>
      </c>
      <c r="F155" s="9" t="s">
        <v>788</v>
      </c>
      <c r="G155" s="9" t="s">
        <v>787</v>
      </c>
      <c r="H155" s="9" t="s">
        <v>788</v>
      </c>
      <c r="I155" s="22"/>
      <c r="J155" s="9" t="s">
        <v>787</v>
      </c>
      <c r="K155" s="9" t="s">
        <v>788</v>
      </c>
      <c r="L155" s="9" t="s">
        <v>797</v>
      </c>
      <c r="M155" s="9" t="s">
        <v>798</v>
      </c>
      <c r="N155" s="9" t="s">
        <v>799</v>
      </c>
      <c r="O155" s="9" t="s">
        <v>800</v>
      </c>
    </row>
    <row r="156" spans="1:15" ht="20.100000000000001" customHeight="1" x14ac:dyDescent="0.15">
      <c r="A156" s="22" t="s">
        <v>276</v>
      </c>
      <c r="B156" s="22"/>
      <c r="C156" s="5" t="s">
        <v>370</v>
      </c>
      <c r="D156" s="5" t="s">
        <v>371</v>
      </c>
      <c r="E156" s="5" t="s">
        <v>372</v>
      </c>
      <c r="F156" s="5" t="s">
        <v>373</v>
      </c>
      <c r="G156" s="5" t="s">
        <v>374</v>
      </c>
      <c r="H156" s="5" t="s">
        <v>405</v>
      </c>
      <c r="I156" s="5" t="s">
        <v>406</v>
      </c>
      <c r="J156" s="5" t="s">
        <v>407</v>
      </c>
      <c r="K156" s="5" t="s">
        <v>408</v>
      </c>
      <c r="L156" s="5" t="s">
        <v>409</v>
      </c>
      <c r="M156" s="5" t="s">
        <v>410</v>
      </c>
      <c r="N156" s="5" t="s">
        <v>411</v>
      </c>
      <c r="O156" s="5" t="s">
        <v>412</v>
      </c>
    </row>
    <row r="157" spans="1:15" ht="20.100000000000001" customHeight="1" x14ac:dyDescent="0.15">
      <c r="A157" s="22" t="s">
        <v>46</v>
      </c>
      <c r="B157" s="22"/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</row>
    <row r="158" spans="1:15" ht="9.9499999999999993" customHeight="1" x14ac:dyDescent="0.15"/>
    <row r="159" spans="1:15" ht="45" customHeight="1" x14ac:dyDescent="0.15">
      <c r="A159" s="27" t="s">
        <v>805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</row>
    <row r="160" spans="1:15" ht="9.9499999999999993" customHeight="1" x14ac:dyDescent="0.15"/>
    <row r="161" spans="1:15" ht="45" customHeight="1" x14ac:dyDescent="0.15">
      <c r="A161" s="22" t="s">
        <v>35</v>
      </c>
      <c r="B161" s="22"/>
      <c r="C161" s="22" t="s">
        <v>36</v>
      </c>
      <c r="D161" s="22" t="s">
        <v>786</v>
      </c>
      <c r="E161" s="22" t="s">
        <v>767</v>
      </c>
      <c r="F161" s="22"/>
      <c r="G161" s="22" t="s">
        <v>768</v>
      </c>
      <c r="H161" s="22"/>
      <c r="I161" s="22" t="s">
        <v>775</v>
      </c>
      <c r="J161" s="22" t="s">
        <v>769</v>
      </c>
      <c r="K161" s="22"/>
      <c r="L161" s="22" t="s">
        <v>38</v>
      </c>
      <c r="M161" s="22"/>
      <c r="N161" s="22"/>
      <c r="O161" s="22"/>
    </row>
    <row r="162" spans="1:15" ht="45" customHeight="1" x14ac:dyDescent="0.15">
      <c r="A162" s="22"/>
      <c r="B162" s="28"/>
      <c r="C162" s="22"/>
      <c r="D162" s="22"/>
      <c r="E162" s="9" t="s">
        <v>787</v>
      </c>
      <c r="F162" s="9" t="s">
        <v>788</v>
      </c>
      <c r="G162" s="9" t="s">
        <v>787</v>
      </c>
      <c r="H162" s="9" t="s">
        <v>788</v>
      </c>
      <c r="I162" s="22"/>
      <c r="J162" s="9" t="s">
        <v>787</v>
      </c>
      <c r="K162" s="9" t="s">
        <v>788</v>
      </c>
      <c r="L162" s="9" t="s">
        <v>797</v>
      </c>
      <c r="M162" s="9" t="s">
        <v>798</v>
      </c>
      <c r="N162" s="9" t="s">
        <v>799</v>
      </c>
      <c r="O162" s="9" t="s">
        <v>800</v>
      </c>
    </row>
    <row r="163" spans="1:15" ht="20.100000000000001" customHeight="1" x14ac:dyDescent="0.15">
      <c r="A163" s="22" t="s">
        <v>276</v>
      </c>
      <c r="B163" s="22"/>
      <c r="C163" s="5" t="s">
        <v>370</v>
      </c>
      <c r="D163" s="5" t="s">
        <v>371</v>
      </c>
      <c r="E163" s="5" t="s">
        <v>372</v>
      </c>
      <c r="F163" s="5" t="s">
        <v>373</v>
      </c>
      <c r="G163" s="5" t="s">
        <v>374</v>
      </c>
      <c r="H163" s="5" t="s">
        <v>405</v>
      </c>
      <c r="I163" s="5" t="s">
        <v>406</v>
      </c>
      <c r="J163" s="5" t="s">
        <v>407</v>
      </c>
      <c r="K163" s="5" t="s">
        <v>408</v>
      </c>
      <c r="L163" s="5" t="s">
        <v>409</v>
      </c>
      <c r="M163" s="5" t="s">
        <v>410</v>
      </c>
      <c r="N163" s="5" t="s">
        <v>411</v>
      </c>
      <c r="O163" s="5" t="s">
        <v>412</v>
      </c>
    </row>
    <row r="164" spans="1:15" ht="20.100000000000001" customHeight="1" x14ac:dyDescent="0.15">
      <c r="A164" s="22" t="s">
        <v>46</v>
      </c>
      <c r="B164" s="22"/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</row>
    <row r="165" spans="1:15" ht="9.9499999999999993" customHeight="1" x14ac:dyDescent="0.15"/>
    <row r="166" spans="1:15" ht="45" customHeight="1" x14ac:dyDescent="0.15">
      <c r="A166" s="27" t="s">
        <v>806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</row>
    <row r="167" spans="1:15" ht="9.9499999999999993" customHeight="1" x14ac:dyDescent="0.15"/>
    <row r="168" spans="1:15" ht="45" customHeight="1" x14ac:dyDescent="0.15">
      <c r="A168" s="22" t="s">
        <v>35</v>
      </c>
      <c r="B168" s="22"/>
      <c r="C168" s="22" t="s">
        <v>36</v>
      </c>
      <c r="D168" s="22" t="s">
        <v>786</v>
      </c>
      <c r="E168" s="22" t="s">
        <v>767</v>
      </c>
      <c r="F168" s="22"/>
      <c r="G168" s="22" t="s">
        <v>768</v>
      </c>
      <c r="H168" s="22"/>
      <c r="I168" s="22" t="s">
        <v>775</v>
      </c>
      <c r="J168" s="22" t="s">
        <v>769</v>
      </c>
      <c r="K168" s="22"/>
      <c r="L168" s="22" t="s">
        <v>38</v>
      </c>
      <c r="M168" s="22"/>
      <c r="N168" s="22"/>
      <c r="O168" s="22"/>
    </row>
    <row r="169" spans="1:15" ht="45" customHeight="1" x14ac:dyDescent="0.15">
      <c r="A169" s="22"/>
      <c r="B169" s="28"/>
      <c r="C169" s="22"/>
      <c r="D169" s="22"/>
      <c r="E169" s="9" t="s">
        <v>787</v>
      </c>
      <c r="F169" s="9" t="s">
        <v>788</v>
      </c>
      <c r="G169" s="9" t="s">
        <v>787</v>
      </c>
      <c r="H169" s="9" t="s">
        <v>788</v>
      </c>
      <c r="I169" s="22"/>
      <c r="J169" s="9" t="s">
        <v>787</v>
      </c>
      <c r="K169" s="9" t="s">
        <v>788</v>
      </c>
      <c r="L169" s="9" t="s">
        <v>797</v>
      </c>
      <c r="M169" s="9" t="s">
        <v>798</v>
      </c>
      <c r="N169" s="9" t="s">
        <v>799</v>
      </c>
      <c r="O169" s="9" t="s">
        <v>800</v>
      </c>
    </row>
    <row r="170" spans="1:15" ht="20.100000000000001" customHeight="1" x14ac:dyDescent="0.15">
      <c r="A170" s="22" t="s">
        <v>276</v>
      </c>
      <c r="B170" s="22"/>
      <c r="C170" s="5" t="s">
        <v>370</v>
      </c>
      <c r="D170" s="5" t="s">
        <v>371</v>
      </c>
      <c r="E170" s="5" t="s">
        <v>372</v>
      </c>
      <c r="F170" s="5" t="s">
        <v>373</v>
      </c>
      <c r="G170" s="5" t="s">
        <v>374</v>
      </c>
      <c r="H170" s="5" t="s">
        <v>405</v>
      </c>
      <c r="I170" s="5" t="s">
        <v>406</v>
      </c>
      <c r="J170" s="5" t="s">
        <v>407</v>
      </c>
      <c r="K170" s="5" t="s">
        <v>408</v>
      </c>
      <c r="L170" s="5" t="s">
        <v>409</v>
      </c>
      <c r="M170" s="5" t="s">
        <v>410</v>
      </c>
      <c r="N170" s="5" t="s">
        <v>411</v>
      </c>
      <c r="O170" s="5" t="s">
        <v>412</v>
      </c>
    </row>
    <row r="171" spans="1:15" ht="20.100000000000001" customHeight="1" x14ac:dyDescent="0.15">
      <c r="A171" s="22" t="s">
        <v>46</v>
      </c>
      <c r="B171" s="22"/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</row>
    <row r="172" spans="1:15" ht="9.9499999999999993" customHeight="1" x14ac:dyDescent="0.15"/>
    <row r="173" spans="1:15" ht="45" customHeight="1" x14ac:dyDescent="0.15">
      <c r="A173" s="27" t="s">
        <v>807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</row>
    <row r="174" spans="1:15" ht="45" customHeight="1" x14ac:dyDescent="0.15">
      <c r="A174" s="27" t="s">
        <v>808</v>
      </c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</row>
    <row r="175" spans="1:15" ht="9.9499999999999993" customHeight="1" x14ac:dyDescent="0.15"/>
    <row r="176" spans="1:15" ht="45" customHeight="1" x14ac:dyDescent="0.15">
      <c r="A176" s="22" t="s">
        <v>35</v>
      </c>
      <c r="B176" s="22"/>
      <c r="C176" s="22" t="s">
        <v>36</v>
      </c>
      <c r="D176" s="22" t="s">
        <v>786</v>
      </c>
      <c r="E176" s="22" t="s">
        <v>767</v>
      </c>
      <c r="F176" s="22"/>
      <c r="G176" s="22" t="s">
        <v>768</v>
      </c>
      <c r="H176" s="22"/>
      <c r="I176" s="22" t="s">
        <v>775</v>
      </c>
      <c r="J176" s="22" t="s">
        <v>769</v>
      </c>
      <c r="K176" s="22"/>
      <c r="L176" s="22" t="s">
        <v>38</v>
      </c>
      <c r="M176" s="22"/>
      <c r="N176" s="22"/>
      <c r="O176" s="22"/>
    </row>
    <row r="177" spans="1:15" ht="45" customHeight="1" x14ac:dyDescent="0.15">
      <c r="A177" s="22"/>
      <c r="B177" s="28"/>
      <c r="C177" s="22"/>
      <c r="D177" s="22"/>
      <c r="E177" s="9" t="s">
        <v>787</v>
      </c>
      <c r="F177" s="9" t="s">
        <v>788</v>
      </c>
      <c r="G177" s="9" t="s">
        <v>787</v>
      </c>
      <c r="H177" s="9" t="s">
        <v>788</v>
      </c>
      <c r="I177" s="22"/>
      <c r="J177" s="9" t="s">
        <v>787</v>
      </c>
      <c r="K177" s="9" t="s">
        <v>788</v>
      </c>
      <c r="L177" s="9" t="s">
        <v>797</v>
      </c>
      <c r="M177" s="9" t="s">
        <v>798</v>
      </c>
      <c r="N177" s="9" t="s">
        <v>799</v>
      </c>
      <c r="O177" s="9" t="s">
        <v>800</v>
      </c>
    </row>
    <row r="178" spans="1:15" ht="20.100000000000001" customHeight="1" x14ac:dyDescent="0.15">
      <c r="A178" s="22" t="s">
        <v>276</v>
      </c>
      <c r="B178" s="22"/>
      <c r="C178" s="5" t="s">
        <v>370</v>
      </c>
      <c r="D178" s="5" t="s">
        <v>371</v>
      </c>
      <c r="E178" s="5" t="s">
        <v>372</v>
      </c>
      <c r="F178" s="5" t="s">
        <v>373</v>
      </c>
      <c r="G178" s="5" t="s">
        <v>374</v>
      </c>
      <c r="H178" s="5" t="s">
        <v>405</v>
      </c>
      <c r="I178" s="5" t="s">
        <v>406</v>
      </c>
      <c r="J178" s="5" t="s">
        <v>407</v>
      </c>
      <c r="K178" s="5" t="s">
        <v>408</v>
      </c>
      <c r="L178" s="5" t="s">
        <v>409</v>
      </c>
      <c r="M178" s="5" t="s">
        <v>410</v>
      </c>
      <c r="N178" s="5" t="s">
        <v>411</v>
      </c>
      <c r="O178" s="5" t="s">
        <v>412</v>
      </c>
    </row>
    <row r="179" spans="1:15" ht="20.100000000000001" customHeight="1" x14ac:dyDescent="0.15">
      <c r="A179" s="22" t="s">
        <v>46</v>
      </c>
      <c r="B179" s="22"/>
      <c r="C179" s="5" t="s">
        <v>46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</row>
    <row r="180" spans="1:15" ht="9.9499999999999993" customHeight="1" x14ac:dyDescent="0.15"/>
    <row r="181" spans="1:15" ht="45" customHeight="1" x14ac:dyDescent="0.15">
      <c r="A181" s="27" t="s">
        <v>809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</row>
    <row r="182" spans="1:15" ht="9.9499999999999993" customHeight="1" x14ac:dyDescent="0.15"/>
    <row r="183" spans="1:15" ht="45" customHeight="1" x14ac:dyDescent="0.15">
      <c r="A183" s="22" t="s">
        <v>35</v>
      </c>
      <c r="B183" s="22"/>
      <c r="C183" s="22" t="s">
        <v>36</v>
      </c>
      <c r="D183" s="22" t="s">
        <v>786</v>
      </c>
      <c r="E183" s="22" t="s">
        <v>767</v>
      </c>
      <c r="F183" s="22"/>
      <c r="G183" s="22" t="s">
        <v>768</v>
      </c>
      <c r="H183" s="22"/>
      <c r="I183" s="22" t="s">
        <v>775</v>
      </c>
      <c r="J183" s="22" t="s">
        <v>769</v>
      </c>
      <c r="K183" s="22"/>
      <c r="L183" s="22" t="s">
        <v>38</v>
      </c>
      <c r="M183" s="22"/>
      <c r="N183" s="22"/>
      <c r="O183" s="22"/>
    </row>
    <row r="184" spans="1:15" ht="45" customHeight="1" x14ac:dyDescent="0.15">
      <c r="A184" s="22"/>
      <c r="B184" s="28"/>
      <c r="C184" s="22"/>
      <c r="D184" s="22"/>
      <c r="E184" s="9" t="s">
        <v>787</v>
      </c>
      <c r="F184" s="9" t="s">
        <v>788</v>
      </c>
      <c r="G184" s="9" t="s">
        <v>787</v>
      </c>
      <c r="H184" s="9" t="s">
        <v>788</v>
      </c>
      <c r="I184" s="22"/>
      <c r="J184" s="9" t="s">
        <v>787</v>
      </c>
      <c r="K184" s="9" t="s">
        <v>788</v>
      </c>
      <c r="L184" s="9" t="s">
        <v>797</v>
      </c>
      <c r="M184" s="9" t="s">
        <v>798</v>
      </c>
      <c r="N184" s="9" t="s">
        <v>799</v>
      </c>
      <c r="O184" s="9" t="s">
        <v>800</v>
      </c>
    </row>
    <row r="185" spans="1:15" ht="20.100000000000001" customHeight="1" x14ac:dyDescent="0.15">
      <c r="A185" s="22" t="s">
        <v>276</v>
      </c>
      <c r="B185" s="22"/>
      <c r="C185" s="5" t="s">
        <v>370</v>
      </c>
      <c r="D185" s="5" t="s">
        <v>371</v>
      </c>
      <c r="E185" s="5" t="s">
        <v>372</v>
      </c>
      <c r="F185" s="5" t="s">
        <v>373</v>
      </c>
      <c r="G185" s="5" t="s">
        <v>374</v>
      </c>
      <c r="H185" s="5" t="s">
        <v>405</v>
      </c>
      <c r="I185" s="5" t="s">
        <v>406</v>
      </c>
      <c r="J185" s="5" t="s">
        <v>407</v>
      </c>
      <c r="K185" s="5" t="s">
        <v>408</v>
      </c>
      <c r="L185" s="5" t="s">
        <v>409</v>
      </c>
      <c r="M185" s="5" t="s">
        <v>410</v>
      </c>
      <c r="N185" s="5" t="s">
        <v>411</v>
      </c>
      <c r="O185" s="5" t="s">
        <v>412</v>
      </c>
    </row>
    <row r="186" spans="1:15" ht="20.100000000000001" customHeight="1" x14ac:dyDescent="0.15">
      <c r="A186" s="22" t="s">
        <v>46</v>
      </c>
      <c r="B186" s="22"/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</row>
    <row r="187" spans="1:15" ht="9.9499999999999993" customHeight="1" x14ac:dyDescent="0.15"/>
    <row r="188" spans="1:15" ht="45" customHeight="1" x14ac:dyDescent="0.15">
      <c r="A188" s="27" t="s">
        <v>810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</row>
    <row r="189" spans="1:15" ht="9.9499999999999993" customHeight="1" x14ac:dyDescent="0.15"/>
    <row r="190" spans="1:15" ht="45" customHeight="1" x14ac:dyDescent="0.15">
      <c r="A190" s="22" t="s">
        <v>35</v>
      </c>
      <c r="B190" s="22"/>
      <c r="C190" s="22" t="s">
        <v>36</v>
      </c>
      <c r="D190" s="22" t="s">
        <v>786</v>
      </c>
      <c r="E190" s="22" t="s">
        <v>767</v>
      </c>
      <c r="F190" s="22"/>
      <c r="G190" s="22" t="s">
        <v>768</v>
      </c>
      <c r="H190" s="22"/>
      <c r="I190" s="22" t="s">
        <v>775</v>
      </c>
      <c r="J190" s="22" t="s">
        <v>769</v>
      </c>
      <c r="K190" s="22"/>
      <c r="L190" s="22" t="s">
        <v>38</v>
      </c>
      <c r="M190" s="22"/>
      <c r="N190" s="22"/>
      <c r="O190" s="22"/>
    </row>
    <row r="191" spans="1:15" ht="45" customHeight="1" x14ac:dyDescent="0.15">
      <c r="A191" s="22"/>
      <c r="B191" s="28"/>
      <c r="C191" s="22"/>
      <c r="D191" s="22"/>
      <c r="E191" s="9" t="s">
        <v>787</v>
      </c>
      <c r="F191" s="9" t="s">
        <v>788</v>
      </c>
      <c r="G191" s="9" t="s">
        <v>787</v>
      </c>
      <c r="H191" s="9" t="s">
        <v>788</v>
      </c>
      <c r="I191" s="22"/>
      <c r="J191" s="9" t="s">
        <v>787</v>
      </c>
      <c r="K191" s="9" t="s">
        <v>788</v>
      </c>
      <c r="L191" s="9" t="s">
        <v>797</v>
      </c>
      <c r="M191" s="9" t="s">
        <v>798</v>
      </c>
      <c r="N191" s="9" t="s">
        <v>799</v>
      </c>
      <c r="O191" s="9" t="s">
        <v>800</v>
      </c>
    </row>
    <row r="192" spans="1:15" ht="20.100000000000001" customHeight="1" x14ac:dyDescent="0.15">
      <c r="A192" s="22" t="s">
        <v>276</v>
      </c>
      <c r="B192" s="22"/>
      <c r="C192" s="5" t="s">
        <v>370</v>
      </c>
      <c r="D192" s="5" t="s">
        <v>371</v>
      </c>
      <c r="E192" s="5" t="s">
        <v>372</v>
      </c>
      <c r="F192" s="5" t="s">
        <v>373</v>
      </c>
      <c r="G192" s="5" t="s">
        <v>374</v>
      </c>
      <c r="H192" s="5" t="s">
        <v>405</v>
      </c>
      <c r="I192" s="5" t="s">
        <v>406</v>
      </c>
      <c r="J192" s="5" t="s">
        <v>407</v>
      </c>
      <c r="K192" s="5" t="s">
        <v>408</v>
      </c>
      <c r="L192" s="5" t="s">
        <v>409</v>
      </c>
      <c r="M192" s="5" t="s">
        <v>410</v>
      </c>
      <c r="N192" s="5" t="s">
        <v>411</v>
      </c>
      <c r="O192" s="5" t="s">
        <v>412</v>
      </c>
    </row>
    <row r="193" spans="1:15" ht="20.100000000000001" customHeight="1" x14ac:dyDescent="0.15">
      <c r="A193" s="22" t="s">
        <v>46</v>
      </c>
      <c r="B193" s="22"/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</row>
    <row r="194" spans="1:15" ht="9.9499999999999993" customHeight="1" x14ac:dyDescent="0.15"/>
    <row r="195" spans="1:15" ht="45" customHeight="1" x14ac:dyDescent="0.15">
      <c r="A195" s="27" t="s">
        <v>811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</row>
    <row r="196" spans="1:15" ht="45" customHeight="1" x14ac:dyDescent="0.15">
      <c r="A196" s="27" t="s">
        <v>812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</row>
    <row r="197" spans="1:15" ht="9.9499999999999993" customHeight="1" x14ac:dyDescent="0.15"/>
    <row r="198" spans="1:15" ht="45" customHeight="1" x14ac:dyDescent="0.15">
      <c r="A198" s="22" t="s">
        <v>35</v>
      </c>
      <c r="B198" s="22"/>
      <c r="C198" s="22" t="s">
        <v>36</v>
      </c>
      <c r="D198" s="22" t="s">
        <v>786</v>
      </c>
      <c r="E198" s="22" t="s">
        <v>767</v>
      </c>
      <c r="F198" s="22"/>
      <c r="G198" s="22" t="s">
        <v>768</v>
      </c>
      <c r="H198" s="22"/>
      <c r="I198" s="22" t="s">
        <v>769</v>
      </c>
      <c r="J198" s="22"/>
      <c r="K198" s="22" t="s">
        <v>38</v>
      </c>
      <c r="L198" s="22"/>
      <c r="M198" s="22"/>
      <c r="N198" s="22"/>
    </row>
    <row r="199" spans="1:15" ht="45" customHeight="1" x14ac:dyDescent="0.15">
      <c r="A199" s="22"/>
      <c r="B199" s="28"/>
      <c r="C199" s="22"/>
      <c r="D199" s="22"/>
      <c r="E199" s="9" t="s">
        <v>787</v>
      </c>
      <c r="F199" s="9" t="s">
        <v>788</v>
      </c>
      <c r="G199" s="9" t="s">
        <v>787</v>
      </c>
      <c r="H199" s="9" t="s">
        <v>788</v>
      </c>
      <c r="I199" s="9" t="s">
        <v>787</v>
      </c>
      <c r="J199" s="9" t="s">
        <v>788</v>
      </c>
      <c r="K199" s="9" t="s">
        <v>789</v>
      </c>
      <c r="L199" s="9" t="s">
        <v>790</v>
      </c>
      <c r="M199" s="9" t="s">
        <v>791</v>
      </c>
      <c r="N199" s="9" t="s">
        <v>792</v>
      </c>
    </row>
    <row r="200" spans="1:15" ht="20.100000000000001" customHeight="1" x14ac:dyDescent="0.15">
      <c r="A200" s="22" t="s">
        <v>276</v>
      </c>
      <c r="B200" s="22"/>
      <c r="C200" s="5" t="s">
        <v>370</v>
      </c>
      <c r="D200" s="5" t="s">
        <v>371</v>
      </c>
      <c r="E200" s="5" t="s">
        <v>372</v>
      </c>
      <c r="F200" s="5" t="s">
        <v>373</v>
      </c>
      <c r="G200" s="5" t="s">
        <v>374</v>
      </c>
      <c r="H200" s="5" t="s">
        <v>405</v>
      </c>
      <c r="I200" s="5" t="s">
        <v>406</v>
      </c>
      <c r="J200" s="5" t="s">
        <v>407</v>
      </c>
      <c r="K200" s="5" t="s">
        <v>408</v>
      </c>
      <c r="L200" s="5" t="s">
        <v>409</v>
      </c>
      <c r="M200" s="5" t="s">
        <v>410</v>
      </c>
      <c r="N200" s="5" t="s">
        <v>411</v>
      </c>
    </row>
    <row r="201" spans="1:15" ht="20.100000000000001" customHeight="1" x14ac:dyDescent="0.15">
      <c r="A201" s="22" t="s">
        <v>46</v>
      </c>
      <c r="B201" s="22"/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</row>
    <row r="202" spans="1:15" ht="9.9499999999999993" customHeight="1" x14ac:dyDescent="0.15"/>
    <row r="203" spans="1:15" ht="45" customHeight="1" x14ac:dyDescent="0.15">
      <c r="A203" s="27" t="s">
        <v>813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</row>
    <row r="204" spans="1:15" ht="9.9499999999999993" customHeight="1" x14ac:dyDescent="0.15"/>
    <row r="205" spans="1:15" ht="45" customHeight="1" x14ac:dyDescent="0.15">
      <c r="A205" s="22" t="s">
        <v>35</v>
      </c>
      <c r="B205" s="22"/>
      <c r="C205" s="22" t="s">
        <v>36</v>
      </c>
      <c r="D205" s="22" t="s">
        <v>786</v>
      </c>
      <c r="E205" s="22" t="s">
        <v>767</v>
      </c>
      <c r="F205" s="22"/>
      <c r="G205" s="22" t="s">
        <v>768</v>
      </c>
      <c r="H205" s="22"/>
      <c r="I205" s="22" t="s">
        <v>769</v>
      </c>
      <c r="J205" s="22"/>
      <c r="K205" s="22" t="s">
        <v>38</v>
      </c>
      <c r="L205" s="22"/>
      <c r="M205" s="22"/>
      <c r="N205" s="22"/>
    </row>
    <row r="206" spans="1:15" ht="45" customHeight="1" x14ac:dyDescent="0.15">
      <c r="A206" s="22"/>
      <c r="B206" s="28"/>
      <c r="C206" s="22"/>
      <c r="D206" s="22"/>
      <c r="E206" s="9" t="s">
        <v>787</v>
      </c>
      <c r="F206" s="9" t="s">
        <v>788</v>
      </c>
      <c r="G206" s="9" t="s">
        <v>787</v>
      </c>
      <c r="H206" s="9" t="s">
        <v>788</v>
      </c>
      <c r="I206" s="9" t="s">
        <v>787</v>
      </c>
      <c r="J206" s="9" t="s">
        <v>788</v>
      </c>
      <c r="K206" s="9" t="s">
        <v>789</v>
      </c>
      <c r="L206" s="9" t="s">
        <v>790</v>
      </c>
      <c r="M206" s="9" t="s">
        <v>791</v>
      </c>
      <c r="N206" s="9" t="s">
        <v>792</v>
      </c>
    </row>
    <row r="207" spans="1:15" ht="20.100000000000001" customHeight="1" x14ac:dyDescent="0.15">
      <c r="A207" s="22" t="s">
        <v>276</v>
      </c>
      <c r="B207" s="22"/>
      <c r="C207" s="5" t="s">
        <v>370</v>
      </c>
      <c r="D207" s="5" t="s">
        <v>371</v>
      </c>
      <c r="E207" s="5" t="s">
        <v>372</v>
      </c>
      <c r="F207" s="5" t="s">
        <v>373</v>
      </c>
      <c r="G207" s="5" t="s">
        <v>374</v>
      </c>
      <c r="H207" s="5" t="s">
        <v>405</v>
      </c>
      <c r="I207" s="5" t="s">
        <v>406</v>
      </c>
      <c r="J207" s="5" t="s">
        <v>407</v>
      </c>
      <c r="K207" s="5" t="s">
        <v>408</v>
      </c>
      <c r="L207" s="5" t="s">
        <v>409</v>
      </c>
      <c r="M207" s="5" t="s">
        <v>410</v>
      </c>
      <c r="N207" s="5" t="s">
        <v>411</v>
      </c>
    </row>
    <row r="208" spans="1:15" ht="20.100000000000001" customHeight="1" x14ac:dyDescent="0.15">
      <c r="A208" s="22" t="s">
        <v>46</v>
      </c>
      <c r="B208" s="22"/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</row>
    <row r="209" spans="1:15" ht="9.9499999999999993" customHeight="1" x14ac:dyDescent="0.15"/>
    <row r="210" spans="1:15" ht="45" customHeight="1" x14ac:dyDescent="0.15">
      <c r="A210" s="27" t="s">
        <v>814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</row>
    <row r="211" spans="1:15" ht="9.9499999999999993" customHeight="1" x14ac:dyDescent="0.15"/>
    <row r="212" spans="1:15" ht="45" customHeight="1" x14ac:dyDescent="0.15">
      <c r="A212" s="22" t="s">
        <v>35</v>
      </c>
      <c r="B212" s="22"/>
      <c r="C212" s="22" t="s">
        <v>36</v>
      </c>
      <c r="D212" s="22" t="s">
        <v>786</v>
      </c>
      <c r="E212" s="22" t="s">
        <v>767</v>
      </c>
      <c r="F212" s="22"/>
      <c r="G212" s="22" t="s">
        <v>768</v>
      </c>
      <c r="H212" s="22"/>
      <c r="I212" s="22" t="s">
        <v>769</v>
      </c>
      <c r="J212" s="22"/>
      <c r="K212" s="22" t="s">
        <v>38</v>
      </c>
      <c r="L212" s="22"/>
      <c r="M212" s="22"/>
      <c r="N212" s="22"/>
    </row>
    <row r="213" spans="1:15" ht="45" customHeight="1" x14ac:dyDescent="0.15">
      <c r="A213" s="22"/>
      <c r="B213" s="28"/>
      <c r="C213" s="22"/>
      <c r="D213" s="22"/>
      <c r="E213" s="9" t="s">
        <v>787</v>
      </c>
      <c r="F213" s="9" t="s">
        <v>788</v>
      </c>
      <c r="G213" s="9" t="s">
        <v>787</v>
      </c>
      <c r="H213" s="9" t="s">
        <v>788</v>
      </c>
      <c r="I213" s="9" t="s">
        <v>787</v>
      </c>
      <c r="J213" s="9" t="s">
        <v>788</v>
      </c>
      <c r="K213" s="9" t="s">
        <v>789</v>
      </c>
      <c r="L213" s="9" t="s">
        <v>790</v>
      </c>
      <c r="M213" s="9" t="s">
        <v>791</v>
      </c>
      <c r="N213" s="9" t="s">
        <v>792</v>
      </c>
    </row>
    <row r="214" spans="1:15" ht="20.100000000000001" customHeight="1" x14ac:dyDescent="0.15">
      <c r="A214" s="22" t="s">
        <v>276</v>
      </c>
      <c r="B214" s="22"/>
      <c r="C214" s="5" t="s">
        <v>370</v>
      </c>
      <c r="D214" s="5" t="s">
        <v>371</v>
      </c>
      <c r="E214" s="5" t="s">
        <v>372</v>
      </c>
      <c r="F214" s="5" t="s">
        <v>373</v>
      </c>
      <c r="G214" s="5" t="s">
        <v>374</v>
      </c>
      <c r="H214" s="5" t="s">
        <v>405</v>
      </c>
      <c r="I214" s="5" t="s">
        <v>406</v>
      </c>
      <c r="J214" s="5" t="s">
        <v>407</v>
      </c>
      <c r="K214" s="5" t="s">
        <v>408</v>
      </c>
      <c r="L214" s="5" t="s">
        <v>409</v>
      </c>
      <c r="M214" s="5" t="s">
        <v>410</v>
      </c>
      <c r="N214" s="5" t="s">
        <v>411</v>
      </c>
    </row>
    <row r="215" spans="1:15" ht="20.100000000000001" customHeight="1" x14ac:dyDescent="0.15">
      <c r="A215" s="22" t="s">
        <v>46</v>
      </c>
      <c r="B215" s="22"/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</row>
    <row r="216" spans="1:15" ht="9.9499999999999993" customHeight="1" x14ac:dyDescent="0.15"/>
    <row r="217" spans="1:15" ht="45" customHeight="1" x14ac:dyDescent="0.15">
      <c r="A217" s="27" t="s">
        <v>815</v>
      </c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</row>
    <row r="218" spans="1:15" ht="45" customHeight="1" x14ac:dyDescent="0.15">
      <c r="A218" s="27" t="s">
        <v>816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</row>
    <row r="219" spans="1:15" ht="9.9499999999999993" customHeight="1" x14ac:dyDescent="0.15"/>
    <row r="220" spans="1:15" ht="45" customHeight="1" x14ac:dyDescent="0.15">
      <c r="A220" s="22" t="s">
        <v>35</v>
      </c>
      <c r="B220" s="22"/>
      <c r="C220" s="22" t="s">
        <v>36</v>
      </c>
      <c r="D220" s="22" t="s">
        <v>786</v>
      </c>
      <c r="E220" s="22" t="s">
        <v>767</v>
      </c>
      <c r="F220" s="22"/>
      <c r="G220" s="22" t="s">
        <v>768</v>
      </c>
      <c r="H220" s="22"/>
      <c r="I220" s="22" t="s">
        <v>769</v>
      </c>
      <c r="J220" s="22"/>
      <c r="K220" s="22" t="s">
        <v>38</v>
      </c>
      <c r="L220" s="22"/>
      <c r="M220" s="22"/>
      <c r="N220" s="22"/>
    </row>
    <row r="221" spans="1:15" ht="45" customHeight="1" x14ac:dyDescent="0.15">
      <c r="A221" s="22"/>
      <c r="B221" s="28"/>
      <c r="C221" s="22"/>
      <c r="D221" s="22"/>
      <c r="E221" s="9" t="s">
        <v>787</v>
      </c>
      <c r="F221" s="9" t="s">
        <v>788</v>
      </c>
      <c r="G221" s="9" t="s">
        <v>787</v>
      </c>
      <c r="H221" s="9" t="s">
        <v>788</v>
      </c>
      <c r="I221" s="9" t="s">
        <v>787</v>
      </c>
      <c r="J221" s="9" t="s">
        <v>788</v>
      </c>
      <c r="K221" s="9" t="s">
        <v>789</v>
      </c>
      <c r="L221" s="9" t="s">
        <v>790</v>
      </c>
      <c r="M221" s="9" t="s">
        <v>791</v>
      </c>
      <c r="N221" s="9" t="s">
        <v>792</v>
      </c>
    </row>
    <row r="222" spans="1:15" ht="20.100000000000001" customHeight="1" x14ac:dyDescent="0.15">
      <c r="A222" s="22" t="s">
        <v>276</v>
      </c>
      <c r="B222" s="22"/>
      <c r="C222" s="5" t="s">
        <v>370</v>
      </c>
      <c r="D222" s="5" t="s">
        <v>371</v>
      </c>
      <c r="E222" s="5" t="s">
        <v>372</v>
      </c>
      <c r="F222" s="5" t="s">
        <v>373</v>
      </c>
      <c r="G222" s="5" t="s">
        <v>374</v>
      </c>
      <c r="H222" s="5" t="s">
        <v>405</v>
      </c>
      <c r="I222" s="5" t="s">
        <v>406</v>
      </c>
      <c r="J222" s="5" t="s">
        <v>407</v>
      </c>
      <c r="K222" s="5" t="s">
        <v>408</v>
      </c>
      <c r="L222" s="5" t="s">
        <v>409</v>
      </c>
      <c r="M222" s="5" t="s">
        <v>410</v>
      </c>
      <c r="N222" s="5" t="s">
        <v>411</v>
      </c>
    </row>
    <row r="223" spans="1:15" ht="20.100000000000001" customHeight="1" x14ac:dyDescent="0.15">
      <c r="A223" s="22" t="s">
        <v>46</v>
      </c>
      <c r="B223" s="22"/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</row>
    <row r="224" spans="1:15" ht="9.9499999999999993" customHeight="1" x14ac:dyDescent="0.15"/>
    <row r="225" spans="1:15" ht="45" customHeight="1" x14ac:dyDescent="0.15">
      <c r="A225" s="27" t="s">
        <v>817</v>
      </c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</row>
    <row r="226" spans="1:15" ht="9.9499999999999993" customHeight="1" x14ac:dyDescent="0.15"/>
    <row r="227" spans="1:15" ht="45" customHeight="1" x14ac:dyDescent="0.15">
      <c r="A227" s="22" t="s">
        <v>35</v>
      </c>
      <c r="B227" s="22"/>
      <c r="C227" s="22" t="s">
        <v>36</v>
      </c>
      <c r="D227" s="22" t="s">
        <v>786</v>
      </c>
      <c r="E227" s="22" t="s">
        <v>767</v>
      </c>
      <c r="F227" s="22"/>
      <c r="G227" s="22" t="s">
        <v>768</v>
      </c>
      <c r="H227" s="22"/>
      <c r="I227" s="22" t="s">
        <v>769</v>
      </c>
      <c r="J227" s="22"/>
      <c r="K227" s="22" t="s">
        <v>38</v>
      </c>
      <c r="L227" s="22"/>
      <c r="M227" s="22"/>
      <c r="N227" s="22"/>
    </row>
    <row r="228" spans="1:15" ht="45" customHeight="1" x14ac:dyDescent="0.15">
      <c r="A228" s="22"/>
      <c r="B228" s="28"/>
      <c r="C228" s="22"/>
      <c r="D228" s="22"/>
      <c r="E228" s="9" t="s">
        <v>787</v>
      </c>
      <c r="F228" s="9" t="s">
        <v>788</v>
      </c>
      <c r="G228" s="9" t="s">
        <v>787</v>
      </c>
      <c r="H228" s="9" t="s">
        <v>788</v>
      </c>
      <c r="I228" s="9" t="s">
        <v>787</v>
      </c>
      <c r="J228" s="9" t="s">
        <v>788</v>
      </c>
      <c r="K228" s="9" t="s">
        <v>789</v>
      </c>
      <c r="L228" s="9" t="s">
        <v>790</v>
      </c>
      <c r="M228" s="9" t="s">
        <v>791</v>
      </c>
      <c r="N228" s="9" t="s">
        <v>792</v>
      </c>
    </row>
    <row r="229" spans="1:15" ht="20.100000000000001" customHeight="1" x14ac:dyDescent="0.15">
      <c r="A229" s="22" t="s">
        <v>276</v>
      </c>
      <c r="B229" s="22"/>
      <c r="C229" s="5" t="s">
        <v>370</v>
      </c>
      <c r="D229" s="5" t="s">
        <v>371</v>
      </c>
      <c r="E229" s="5" t="s">
        <v>372</v>
      </c>
      <c r="F229" s="5" t="s">
        <v>373</v>
      </c>
      <c r="G229" s="5" t="s">
        <v>374</v>
      </c>
      <c r="H229" s="5" t="s">
        <v>405</v>
      </c>
      <c r="I229" s="5" t="s">
        <v>406</v>
      </c>
      <c r="J229" s="5" t="s">
        <v>407</v>
      </c>
      <c r="K229" s="5" t="s">
        <v>408</v>
      </c>
      <c r="L229" s="5" t="s">
        <v>409</v>
      </c>
      <c r="M229" s="5" t="s">
        <v>410</v>
      </c>
      <c r="N229" s="5" t="s">
        <v>411</v>
      </c>
    </row>
    <row r="230" spans="1:15" ht="20.100000000000001" customHeight="1" x14ac:dyDescent="0.15">
      <c r="A230" s="22" t="s">
        <v>46</v>
      </c>
      <c r="B230" s="22"/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46</v>
      </c>
      <c r="H230" s="5" t="s">
        <v>46</v>
      </c>
      <c r="I230" s="5" t="s">
        <v>46</v>
      </c>
      <c r="J230" s="5" t="s">
        <v>46</v>
      </c>
      <c r="K230" s="5" t="s">
        <v>46</v>
      </c>
      <c r="L230" s="5" t="s">
        <v>46</v>
      </c>
      <c r="M230" s="5" t="s">
        <v>46</v>
      </c>
      <c r="N230" s="5" t="s">
        <v>46</v>
      </c>
    </row>
    <row r="231" spans="1:15" ht="9.9499999999999993" customHeight="1" x14ac:dyDescent="0.15"/>
    <row r="232" spans="1:15" ht="45" customHeight="1" x14ac:dyDescent="0.15">
      <c r="A232" s="27" t="s">
        <v>818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</row>
    <row r="233" spans="1:15" ht="9.9499999999999993" customHeight="1" x14ac:dyDescent="0.15"/>
    <row r="234" spans="1:15" ht="45" customHeight="1" x14ac:dyDescent="0.15">
      <c r="A234" s="22" t="s">
        <v>35</v>
      </c>
      <c r="B234" s="22"/>
      <c r="C234" s="22" t="s">
        <v>36</v>
      </c>
      <c r="D234" s="22" t="s">
        <v>786</v>
      </c>
      <c r="E234" s="22" t="s">
        <v>767</v>
      </c>
      <c r="F234" s="22"/>
      <c r="G234" s="22" t="s">
        <v>768</v>
      </c>
      <c r="H234" s="22"/>
      <c r="I234" s="22" t="s">
        <v>769</v>
      </c>
      <c r="J234" s="22"/>
      <c r="K234" s="22" t="s">
        <v>38</v>
      </c>
      <c r="L234" s="22"/>
      <c r="M234" s="22"/>
      <c r="N234" s="22"/>
    </row>
    <row r="235" spans="1:15" ht="45" customHeight="1" x14ac:dyDescent="0.15">
      <c r="A235" s="22"/>
      <c r="B235" s="28"/>
      <c r="C235" s="22"/>
      <c r="D235" s="22"/>
      <c r="E235" s="9" t="s">
        <v>787</v>
      </c>
      <c r="F235" s="9" t="s">
        <v>788</v>
      </c>
      <c r="G235" s="9" t="s">
        <v>787</v>
      </c>
      <c r="H235" s="9" t="s">
        <v>788</v>
      </c>
      <c r="I235" s="9" t="s">
        <v>787</v>
      </c>
      <c r="J235" s="9" t="s">
        <v>788</v>
      </c>
      <c r="K235" s="9" t="s">
        <v>789</v>
      </c>
      <c r="L235" s="9" t="s">
        <v>790</v>
      </c>
      <c r="M235" s="9" t="s">
        <v>791</v>
      </c>
      <c r="N235" s="9" t="s">
        <v>792</v>
      </c>
    </row>
    <row r="236" spans="1:15" ht="20.100000000000001" customHeight="1" x14ac:dyDescent="0.15">
      <c r="A236" s="22" t="s">
        <v>276</v>
      </c>
      <c r="B236" s="22"/>
      <c r="C236" s="5" t="s">
        <v>370</v>
      </c>
      <c r="D236" s="5" t="s">
        <v>371</v>
      </c>
      <c r="E236" s="5" t="s">
        <v>372</v>
      </c>
      <c r="F236" s="5" t="s">
        <v>373</v>
      </c>
      <c r="G236" s="5" t="s">
        <v>374</v>
      </c>
      <c r="H236" s="5" t="s">
        <v>405</v>
      </c>
      <c r="I236" s="5" t="s">
        <v>406</v>
      </c>
      <c r="J236" s="5" t="s">
        <v>407</v>
      </c>
      <c r="K236" s="5" t="s">
        <v>408</v>
      </c>
      <c r="L236" s="5" t="s">
        <v>409</v>
      </c>
      <c r="M236" s="5" t="s">
        <v>410</v>
      </c>
      <c r="N236" s="5" t="s">
        <v>411</v>
      </c>
    </row>
    <row r="237" spans="1:15" ht="20.100000000000001" customHeight="1" x14ac:dyDescent="0.15">
      <c r="A237" s="22" t="s">
        <v>46</v>
      </c>
      <c r="B237" s="22"/>
      <c r="C237" s="5" t="s">
        <v>46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</row>
    <row r="238" spans="1:15" ht="9.9499999999999993" customHeight="1" x14ac:dyDescent="0.15"/>
    <row r="239" spans="1:15" ht="45" customHeight="1" x14ac:dyDescent="0.15">
      <c r="A239" s="27" t="s">
        <v>819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</row>
    <row r="240" spans="1:15" ht="9.9499999999999993" customHeight="1" x14ac:dyDescent="0.15"/>
    <row r="241" spans="1:15" ht="45" customHeight="1" x14ac:dyDescent="0.15">
      <c r="A241" s="22" t="s">
        <v>35</v>
      </c>
      <c r="B241" s="22"/>
      <c r="C241" s="22" t="s">
        <v>36</v>
      </c>
      <c r="D241" s="22" t="s">
        <v>367</v>
      </c>
      <c r="E241" s="22"/>
      <c r="F241" s="22"/>
      <c r="G241" s="22"/>
      <c r="H241" s="22" t="s">
        <v>368</v>
      </c>
      <c r="I241" s="22"/>
      <c r="J241" s="22"/>
      <c r="K241" s="22"/>
      <c r="L241" s="22" t="s">
        <v>369</v>
      </c>
      <c r="M241" s="22"/>
      <c r="N241" s="22"/>
      <c r="O241" s="22"/>
    </row>
    <row r="242" spans="1:15" ht="45" customHeight="1" x14ac:dyDescent="0.15">
      <c r="A242" s="22"/>
      <c r="B242" s="28"/>
      <c r="C242" s="22"/>
      <c r="D242" s="5" t="s">
        <v>820</v>
      </c>
      <c r="E242" s="5" t="s">
        <v>718</v>
      </c>
      <c r="F242" s="5" t="s">
        <v>821</v>
      </c>
      <c r="G242" s="5" t="s">
        <v>510</v>
      </c>
      <c r="H242" s="5" t="s">
        <v>820</v>
      </c>
      <c r="I242" s="5" t="s">
        <v>718</v>
      </c>
      <c r="J242" s="5" t="s">
        <v>821</v>
      </c>
      <c r="K242" s="5" t="s">
        <v>510</v>
      </c>
      <c r="L242" s="5" t="s">
        <v>820</v>
      </c>
      <c r="M242" s="5" t="s">
        <v>718</v>
      </c>
      <c r="N242" s="5" t="s">
        <v>821</v>
      </c>
      <c r="O242" s="5" t="s">
        <v>510</v>
      </c>
    </row>
    <row r="243" spans="1:15" ht="20.100000000000001" customHeight="1" x14ac:dyDescent="0.15">
      <c r="A243" s="22" t="s">
        <v>276</v>
      </c>
      <c r="B243" s="22"/>
      <c r="C243" s="5" t="s">
        <v>370</v>
      </c>
      <c r="D243" s="5" t="s">
        <v>371</v>
      </c>
      <c r="E243" s="5" t="s">
        <v>372</v>
      </c>
      <c r="F243" s="5" t="s">
        <v>373</v>
      </c>
      <c r="G243" s="5" t="s">
        <v>374</v>
      </c>
      <c r="H243" s="5" t="s">
        <v>405</v>
      </c>
      <c r="I243" s="5" t="s">
        <v>406</v>
      </c>
      <c r="J243" s="5" t="s">
        <v>407</v>
      </c>
      <c r="K243" s="5" t="s">
        <v>408</v>
      </c>
      <c r="L243" s="5" t="s">
        <v>409</v>
      </c>
      <c r="M243" s="5" t="s">
        <v>410</v>
      </c>
      <c r="N243" s="5" t="s">
        <v>411</v>
      </c>
      <c r="O243" s="5" t="s">
        <v>412</v>
      </c>
    </row>
    <row r="244" spans="1:15" ht="20.100000000000001" customHeight="1" x14ac:dyDescent="0.15">
      <c r="A244" s="22" t="s">
        <v>46</v>
      </c>
      <c r="B244" s="22"/>
      <c r="C244" s="5" t="s">
        <v>46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</row>
    <row r="245" spans="1:15" ht="9.9499999999999993" customHeight="1" x14ac:dyDescent="0.15"/>
    <row r="246" spans="1:15" ht="45" customHeight="1" x14ac:dyDescent="0.15">
      <c r="A246" s="27" t="s">
        <v>822</v>
      </c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</row>
    <row r="247" spans="1:15" ht="9.9499999999999993" customHeight="1" x14ac:dyDescent="0.15"/>
    <row r="248" spans="1:15" ht="45" customHeight="1" x14ac:dyDescent="0.15">
      <c r="A248" s="22" t="s">
        <v>823</v>
      </c>
      <c r="B248" s="22"/>
      <c r="C248" s="5" t="s">
        <v>367</v>
      </c>
      <c r="D248" s="5" t="s">
        <v>368</v>
      </c>
      <c r="E248" s="5" t="s">
        <v>369</v>
      </c>
    </row>
    <row r="249" spans="1:15" ht="20.100000000000001" customHeight="1" x14ac:dyDescent="0.15">
      <c r="A249" s="22" t="s">
        <v>276</v>
      </c>
      <c r="B249" s="22"/>
      <c r="C249" s="5" t="s">
        <v>370</v>
      </c>
      <c r="D249" s="5" t="s">
        <v>371</v>
      </c>
      <c r="E249" s="5" t="s">
        <v>372</v>
      </c>
    </row>
    <row r="250" spans="1:15" ht="20.100000000000001" customHeight="1" x14ac:dyDescent="0.15">
      <c r="A250" s="23"/>
      <c r="B250" s="23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7" t="s">
        <v>824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</row>
    <row r="253" spans="1:15" ht="45" customHeight="1" x14ac:dyDescent="0.15">
      <c r="A253" s="27" t="s">
        <v>825</v>
      </c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</row>
    <row r="254" spans="1:15" ht="9.9499999999999993" customHeight="1" x14ac:dyDescent="0.15"/>
    <row r="255" spans="1:15" ht="45" customHeight="1" x14ac:dyDescent="0.15">
      <c r="A255" s="22" t="s">
        <v>35</v>
      </c>
      <c r="B255" s="22"/>
      <c r="C255" s="5" t="s">
        <v>36</v>
      </c>
      <c r="D255" s="5" t="s">
        <v>767</v>
      </c>
      <c r="E255" s="5" t="s">
        <v>768</v>
      </c>
      <c r="F255" s="5" t="s">
        <v>769</v>
      </c>
      <c r="G255" s="5" t="s">
        <v>770</v>
      </c>
    </row>
    <row r="256" spans="1:15" ht="20.100000000000001" customHeight="1" x14ac:dyDescent="0.15">
      <c r="A256" s="22" t="s">
        <v>276</v>
      </c>
      <c r="B256" s="22"/>
      <c r="C256" s="5" t="s">
        <v>370</v>
      </c>
      <c r="D256" s="5" t="s">
        <v>371</v>
      </c>
      <c r="E256" s="5" t="s">
        <v>372</v>
      </c>
      <c r="F256" s="5" t="s">
        <v>373</v>
      </c>
      <c r="G256" s="5" t="s">
        <v>374</v>
      </c>
    </row>
    <row r="257" spans="1:15" ht="20.100000000000001" customHeight="1" x14ac:dyDescent="0.15">
      <c r="A257" s="22" t="s">
        <v>46</v>
      </c>
      <c r="B257" s="22"/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</row>
    <row r="258" spans="1:15" ht="9.9499999999999993" customHeight="1" x14ac:dyDescent="0.15"/>
    <row r="259" spans="1:15" ht="45" customHeight="1" x14ac:dyDescent="0.15">
      <c r="A259" s="27" t="s">
        <v>826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</row>
    <row r="260" spans="1:15" ht="9.9499999999999993" customHeight="1" x14ac:dyDescent="0.15"/>
    <row r="261" spans="1:15" ht="45" customHeight="1" x14ac:dyDescent="0.15">
      <c r="A261" s="22" t="s">
        <v>35</v>
      </c>
      <c r="B261" s="22"/>
      <c r="C261" s="5" t="s">
        <v>36</v>
      </c>
      <c r="D261" s="5" t="s">
        <v>767</v>
      </c>
      <c r="E261" s="5" t="s">
        <v>768</v>
      </c>
      <c r="F261" s="5" t="s">
        <v>769</v>
      </c>
      <c r="G261" s="5" t="s">
        <v>770</v>
      </c>
    </row>
    <row r="262" spans="1:15" ht="20.100000000000001" customHeight="1" x14ac:dyDescent="0.15">
      <c r="A262" s="22" t="s">
        <v>276</v>
      </c>
      <c r="B262" s="22"/>
      <c r="C262" s="5" t="s">
        <v>370</v>
      </c>
      <c r="D262" s="5" t="s">
        <v>371</v>
      </c>
      <c r="E262" s="5" t="s">
        <v>372</v>
      </c>
      <c r="F262" s="5" t="s">
        <v>373</v>
      </c>
      <c r="G262" s="5" t="s">
        <v>374</v>
      </c>
    </row>
    <row r="263" spans="1:15" ht="20.100000000000001" customHeight="1" x14ac:dyDescent="0.15">
      <c r="A263" s="22" t="s">
        <v>46</v>
      </c>
      <c r="B263" s="22"/>
      <c r="C263" s="5" t="s">
        <v>46</v>
      </c>
      <c r="D263" s="5" t="s">
        <v>46</v>
      </c>
      <c r="E263" s="5" t="s">
        <v>46</v>
      </c>
      <c r="F263" s="5" t="s">
        <v>46</v>
      </c>
      <c r="G263" s="5" t="s">
        <v>46</v>
      </c>
    </row>
    <row r="264" spans="1:15" ht="9.9499999999999993" customHeight="1" x14ac:dyDescent="0.15"/>
    <row r="265" spans="1:15" ht="45" customHeight="1" x14ac:dyDescent="0.15">
      <c r="A265" s="27" t="s">
        <v>827</v>
      </c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</row>
    <row r="266" spans="1:15" ht="9.9499999999999993" customHeight="1" x14ac:dyDescent="0.15"/>
    <row r="267" spans="1:15" ht="45" customHeight="1" x14ac:dyDescent="0.15">
      <c r="A267" s="22" t="s">
        <v>35</v>
      </c>
      <c r="B267" s="22"/>
      <c r="C267" s="5" t="s">
        <v>36</v>
      </c>
      <c r="D267" s="5" t="s">
        <v>767</v>
      </c>
      <c r="E267" s="5" t="s">
        <v>768</v>
      </c>
      <c r="F267" s="5" t="s">
        <v>769</v>
      </c>
      <c r="G267" s="5" t="s">
        <v>770</v>
      </c>
    </row>
    <row r="268" spans="1:15" ht="20.100000000000001" customHeight="1" x14ac:dyDescent="0.15">
      <c r="A268" s="22" t="s">
        <v>276</v>
      </c>
      <c r="B268" s="22"/>
      <c r="C268" s="5" t="s">
        <v>370</v>
      </c>
      <c r="D268" s="5" t="s">
        <v>371</v>
      </c>
      <c r="E268" s="5" t="s">
        <v>372</v>
      </c>
      <c r="F268" s="5" t="s">
        <v>373</v>
      </c>
      <c r="G268" s="5" t="s">
        <v>374</v>
      </c>
    </row>
    <row r="269" spans="1:15" ht="20.100000000000001" customHeight="1" x14ac:dyDescent="0.15">
      <c r="A269" s="22" t="s">
        <v>46</v>
      </c>
      <c r="B269" s="22"/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</row>
    <row r="270" spans="1:15" ht="9.9499999999999993" customHeight="1" x14ac:dyDescent="0.15"/>
    <row r="271" spans="1:15" ht="45" customHeight="1" x14ac:dyDescent="0.15">
      <c r="A271" s="27" t="s">
        <v>828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</row>
    <row r="272" spans="1:15" ht="45" customHeight="1" x14ac:dyDescent="0.15">
      <c r="A272" s="27" t="s">
        <v>829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</row>
    <row r="273" spans="1:15" ht="9.9499999999999993" customHeight="1" x14ac:dyDescent="0.15"/>
    <row r="274" spans="1:15" ht="45" customHeight="1" x14ac:dyDescent="0.15">
      <c r="A274" s="22" t="s">
        <v>35</v>
      </c>
      <c r="B274" s="22"/>
      <c r="C274" s="22" t="s">
        <v>36</v>
      </c>
      <c r="D274" s="22" t="s">
        <v>830</v>
      </c>
      <c r="E274" s="22"/>
      <c r="F274" s="22" t="s">
        <v>768</v>
      </c>
      <c r="G274" s="22"/>
      <c r="H274" s="22" t="s">
        <v>831</v>
      </c>
      <c r="I274" s="22" t="s">
        <v>832</v>
      </c>
      <c r="J274" s="22" t="s">
        <v>833</v>
      </c>
      <c r="K274" s="22"/>
    </row>
    <row r="275" spans="1:15" ht="45" customHeight="1" x14ac:dyDescent="0.15">
      <c r="A275" s="22"/>
      <c r="B275" s="28"/>
      <c r="C275" s="22"/>
      <c r="D275" s="5" t="s">
        <v>834</v>
      </c>
      <c r="E275" s="5" t="s">
        <v>835</v>
      </c>
      <c r="F275" s="5" t="s">
        <v>836</v>
      </c>
      <c r="G275" s="5" t="s">
        <v>837</v>
      </c>
      <c r="H275" s="22"/>
      <c r="I275" s="22"/>
      <c r="J275" s="5" t="s">
        <v>838</v>
      </c>
      <c r="K275" s="5" t="s">
        <v>839</v>
      </c>
    </row>
    <row r="276" spans="1:15" ht="20.100000000000001" customHeight="1" x14ac:dyDescent="0.15">
      <c r="A276" s="22" t="s">
        <v>276</v>
      </c>
      <c r="B276" s="22"/>
      <c r="C276" s="5" t="s">
        <v>370</v>
      </c>
      <c r="D276" s="5" t="s">
        <v>371</v>
      </c>
      <c r="E276" s="5" t="s">
        <v>372</v>
      </c>
      <c r="F276" s="5" t="s">
        <v>373</v>
      </c>
      <c r="G276" s="5" t="s">
        <v>374</v>
      </c>
      <c r="H276" s="5" t="s">
        <v>405</v>
      </c>
      <c r="I276" s="5" t="s">
        <v>406</v>
      </c>
      <c r="J276" s="5" t="s">
        <v>407</v>
      </c>
      <c r="K276" s="5" t="s">
        <v>408</v>
      </c>
    </row>
    <row r="277" spans="1:15" ht="20.100000000000001" customHeight="1" x14ac:dyDescent="0.15">
      <c r="A277" s="22" t="s">
        <v>46</v>
      </c>
      <c r="B277" s="22"/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</row>
    <row r="278" spans="1:15" ht="9.9499999999999993" customHeight="1" x14ac:dyDescent="0.15"/>
    <row r="279" spans="1:15" ht="45" customHeight="1" x14ac:dyDescent="0.15">
      <c r="A279" s="27" t="s">
        <v>840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</row>
    <row r="280" spans="1:15" ht="9.9499999999999993" customHeight="1" x14ac:dyDescent="0.15"/>
    <row r="281" spans="1:15" ht="45" customHeight="1" x14ac:dyDescent="0.15">
      <c r="A281" s="22" t="s">
        <v>35</v>
      </c>
      <c r="B281" s="22"/>
      <c r="C281" s="22" t="s">
        <v>36</v>
      </c>
      <c r="D281" s="22" t="s">
        <v>830</v>
      </c>
      <c r="E281" s="22"/>
      <c r="F281" s="22" t="s">
        <v>768</v>
      </c>
      <c r="G281" s="22"/>
      <c r="H281" s="22" t="s">
        <v>831</v>
      </c>
      <c r="I281" s="22" t="s">
        <v>832</v>
      </c>
      <c r="J281" s="22" t="s">
        <v>833</v>
      </c>
      <c r="K281" s="22"/>
    </row>
    <row r="282" spans="1:15" ht="45" customHeight="1" x14ac:dyDescent="0.15">
      <c r="A282" s="22"/>
      <c r="B282" s="28"/>
      <c r="C282" s="22"/>
      <c r="D282" s="5" t="s">
        <v>834</v>
      </c>
      <c r="E282" s="5" t="s">
        <v>835</v>
      </c>
      <c r="F282" s="5" t="s">
        <v>836</v>
      </c>
      <c r="G282" s="5" t="s">
        <v>837</v>
      </c>
      <c r="H282" s="22"/>
      <c r="I282" s="22"/>
      <c r="J282" s="5" t="s">
        <v>838</v>
      </c>
      <c r="K282" s="5" t="s">
        <v>839</v>
      </c>
    </row>
    <row r="283" spans="1:15" ht="20.100000000000001" customHeight="1" x14ac:dyDescent="0.15">
      <c r="A283" s="22" t="s">
        <v>276</v>
      </c>
      <c r="B283" s="22"/>
      <c r="C283" s="5" t="s">
        <v>370</v>
      </c>
      <c r="D283" s="5" t="s">
        <v>371</v>
      </c>
      <c r="E283" s="5" t="s">
        <v>372</v>
      </c>
      <c r="F283" s="5" t="s">
        <v>373</v>
      </c>
      <c r="G283" s="5" t="s">
        <v>374</v>
      </c>
      <c r="H283" s="5" t="s">
        <v>405</v>
      </c>
      <c r="I283" s="5" t="s">
        <v>406</v>
      </c>
      <c r="J283" s="5" t="s">
        <v>407</v>
      </c>
      <c r="K283" s="5" t="s">
        <v>408</v>
      </c>
    </row>
    <row r="284" spans="1:15" ht="20.100000000000001" customHeight="1" x14ac:dyDescent="0.15">
      <c r="A284" s="22" t="s">
        <v>46</v>
      </c>
      <c r="B284" s="22"/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</row>
    <row r="285" spans="1:15" ht="9.9499999999999993" customHeight="1" x14ac:dyDescent="0.15"/>
    <row r="286" spans="1:15" ht="45" customHeight="1" x14ac:dyDescent="0.15">
      <c r="A286" s="27" t="s">
        <v>841</v>
      </c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</row>
    <row r="287" spans="1:15" ht="9.9499999999999993" customHeight="1" x14ac:dyDescent="0.15"/>
    <row r="288" spans="1:15" ht="45" customHeight="1" x14ac:dyDescent="0.15">
      <c r="A288" s="22" t="s">
        <v>35</v>
      </c>
      <c r="B288" s="22"/>
      <c r="C288" s="22" t="s">
        <v>36</v>
      </c>
      <c r="D288" s="22" t="s">
        <v>830</v>
      </c>
      <c r="E288" s="22"/>
      <c r="F288" s="22" t="s">
        <v>768</v>
      </c>
      <c r="G288" s="22"/>
      <c r="H288" s="22" t="s">
        <v>831</v>
      </c>
      <c r="I288" s="22" t="s">
        <v>832</v>
      </c>
      <c r="J288" s="22" t="s">
        <v>833</v>
      </c>
      <c r="K288" s="22"/>
    </row>
    <row r="289" spans="1:15" ht="45" customHeight="1" x14ac:dyDescent="0.15">
      <c r="A289" s="22"/>
      <c r="B289" s="28"/>
      <c r="C289" s="22"/>
      <c r="D289" s="5" t="s">
        <v>834</v>
      </c>
      <c r="E289" s="5" t="s">
        <v>835</v>
      </c>
      <c r="F289" s="5" t="s">
        <v>836</v>
      </c>
      <c r="G289" s="5" t="s">
        <v>837</v>
      </c>
      <c r="H289" s="22"/>
      <c r="I289" s="22"/>
      <c r="J289" s="5" t="s">
        <v>838</v>
      </c>
      <c r="K289" s="5" t="s">
        <v>839</v>
      </c>
    </row>
    <row r="290" spans="1:15" ht="20.100000000000001" customHeight="1" x14ac:dyDescent="0.15">
      <c r="A290" s="22" t="s">
        <v>276</v>
      </c>
      <c r="B290" s="22"/>
      <c r="C290" s="5" t="s">
        <v>370</v>
      </c>
      <c r="D290" s="5" t="s">
        <v>371</v>
      </c>
      <c r="E290" s="5" t="s">
        <v>372</v>
      </c>
      <c r="F290" s="5" t="s">
        <v>373</v>
      </c>
      <c r="G290" s="5" t="s">
        <v>374</v>
      </c>
      <c r="H290" s="5" t="s">
        <v>405</v>
      </c>
      <c r="I290" s="5" t="s">
        <v>406</v>
      </c>
      <c r="J290" s="5" t="s">
        <v>407</v>
      </c>
      <c r="K290" s="5" t="s">
        <v>408</v>
      </c>
    </row>
    <row r="291" spans="1:15" ht="20.100000000000001" customHeight="1" x14ac:dyDescent="0.15">
      <c r="A291" s="22" t="s">
        <v>46</v>
      </c>
      <c r="B291" s="22"/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</row>
    <row r="292" spans="1:15" ht="9.9499999999999993" customHeight="1" x14ac:dyDescent="0.15"/>
    <row r="293" spans="1:15" ht="45" customHeight="1" x14ac:dyDescent="0.15">
      <c r="A293" s="27" t="s">
        <v>842</v>
      </c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</row>
    <row r="294" spans="1:15" ht="9.9499999999999993" customHeight="1" x14ac:dyDescent="0.15"/>
    <row r="295" spans="1:15" ht="45" customHeight="1" x14ac:dyDescent="0.15">
      <c r="A295" s="22" t="s">
        <v>35</v>
      </c>
      <c r="B295" s="22"/>
      <c r="C295" s="22" t="s">
        <v>36</v>
      </c>
      <c r="D295" s="22" t="s">
        <v>367</v>
      </c>
      <c r="E295" s="22"/>
      <c r="F295" s="22"/>
      <c r="G295" s="22"/>
      <c r="H295" s="22" t="s">
        <v>368</v>
      </c>
      <c r="I295" s="22"/>
      <c r="J295" s="22"/>
      <c r="K295" s="22"/>
      <c r="L295" s="22" t="s">
        <v>369</v>
      </c>
      <c r="M295" s="22"/>
      <c r="N295" s="22"/>
      <c r="O295" s="22"/>
    </row>
    <row r="296" spans="1:15" ht="45" customHeight="1" x14ac:dyDescent="0.15">
      <c r="A296" s="22"/>
      <c r="B296" s="28"/>
      <c r="C296" s="22"/>
      <c r="D296" s="5" t="s">
        <v>820</v>
      </c>
      <c r="E296" s="5" t="s">
        <v>718</v>
      </c>
      <c r="F296" s="5" t="s">
        <v>821</v>
      </c>
      <c r="G296" s="5" t="s">
        <v>510</v>
      </c>
      <c r="H296" s="5" t="s">
        <v>820</v>
      </c>
      <c r="I296" s="5" t="s">
        <v>718</v>
      </c>
      <c r="J296" s="5" t="s">
        <v>821</v>
      </c>
      <c r="K296" s="5" t="s">
        <v>510</v>
      </c>
      <c r="L296" s="5" t="s">
        <v>820</v>
      </c>
      <c r="M296" s="5" t="s">
        <v>718</v>
      </c>
      <c r="N296" s="5" t="s">
        <v>821</v>
      </c>
      <c r="O296" s="5" t="s">
        <v>510</v>
      </c>
    </row>
    <row r="297" spans="1:15" ht="20.100000000000001" customHeight="1" x14ac:dyDescent="0.15">
      <c r="A297" s="22" t="s">
        <v>276</v>
      </c>
      <c r="B297" s="22"/>
      <c r="C297" s="5" t="s">
        <v>370</v>
      </c>
      <c r="D297" s="5" t="s">
        <v>371</v>
      </c>
      <c r="E297" s="5" t="s">
        <v>372</v>
      </c>
      <c r="F297" s="5" t="s">
        <v>373</v>
      </c>
      <c r="G297" s="5" t="s">
        <v>374</v>
      </c>
      <c r="H297" s="5" t="s">
        <v>405</v>
      </c>
      <c r="I297" s="5" t="s">
        <v>406</v>
      </c>
      <c r="J297" s="5" t="s">
        <v>407</v>
      </c>
      <c r="K297" s="5" t="s">
        <v>408</v>
      </c>
      <c r="L297" s="5" t="s">
        <v>409</v>
      </c>
      <c r="M297" s="5" t="s">
        <v>410</v>
      </c>
      <c r="N297" s="5" t="s">
        <v>411</v>
      </c>
      <c r="O297" s="5" t="s">
        <v>412</v>
      </c>
    </row>
    <row r="298" spans="1:15" ht="20.100000000000001" customHeight="1" x14ac:dyDescent="0.15">
      <c r="A298" s="22" t="s">
        <v>46</v>
      </c>
      <c r="B298" s="22"/>
      <c r="C298" s="5" t="s">
        <v>46</v>
      </c>
      <c r="D298" s="5" t="s">
        <v>46</v>
      </c>
      <c r="E298" s="5" t="s">
        <v>46</v>
      </c>
      <c r="F298" s="5" t="s">
        <v>46</v>
      </c>
      <c r="G298" s="5" t="s">
        <v>46</v>
      </c>
      <c r="H298" s="5" t="s">
        <v>46</v>
      </c>
      <c r="I298" s="5" t="s">
        <v>46</v>
      </c>
      <c r="J298" s="5" t="s">
        <v>46</v>
      </c>
      <c r="K298" s="5" t="s">
        <v>46</v>
      </c>
      <c r="L298" s="5" t="s">
        <v>46</v>
      </c>
      <c r="M298" s="5" t="s">
        <v>46</v>
      </c>
      <c r="N298" s="5" t="s">
        <v>46</v>
      </c>
      <c r="O298" s="5" t="s">
        <v>46</v>
      </c>
    </row>
    <row r="299" spans="1:15" ht="9.9499999999999993" customHeight="1" x14ac:dyDescent="0.15"/>
    <row r="300" spans="1:15" ht="45" customHeight="1" x14ac:dyDescent="0.15">
      <c r="A300" s="27" t="s">
        <v>843</v>
      </c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</row>
    <row r="301" spans="1:15" ht="9.9499999999999993" customHeight="1" x14ac:dyDescent="0.15"/>
    <row r="302" spans="1:15" ht="45" customHeight="1" x14ac:dyDescent="0.15">
      <c r="A302" s="22" t="s">
        <v>35</v>
      </c>
      <c r="B302" s="22"/>
      <c r="C302" s="22" t="s">
        <v>36</v>
      </c>
      <c r="D302" s="22" t="s">
        <v>367</v>
      </c>
      <c r="E302" s="22"/>
      <c r="F302" s="22"/>
      <c r="G302" s="22"/>
      <c r="H302" s="22" t="s">
        <v>368</v>
      </c>
      <c r="I302" s="22"/>
      <c r="J302" s="22"/>
      <c r="K302" s="22"/>
      <c r="L302" s="22" t="s">
        <v>369</v>
      </c>
      <c r="M302" s="22"/>
      <c r="N302" s="22"/>
      <c r="O302" s="22"/>
    </row>
    <row r="303" spans="1:15" ht="45" customHeight="1" x14ac:dyDescent="0.15">
      <c r="A303" s="22"/>
      <c r="B303" s="28"/>
      <c r="C303" s="22"/>
      <c r="D303" s="5" t="s">
        <v>820</v>
      </c>
      <c r="E303" s="5" t="s">
        <v>718</v>
      </c>
      <c r="F303" s="5" t="s">
        <v>821</v>
      </c>
      <c r="G303" s="5" t="s">
        <v>510</v>
      </c>
      <c r="H303" s="5" t="s">
        <v>820</v>
      </c>
      <c r="I303" s="5" t="s">
        <v>718</v>
      </c>
      <c r="J303" s="5" t="s">
        <v>821</v>
      </c>
      <c r="K303" s="5" t="s">
        <v>510</v>
      </c>
      <c r="L303" s="5" t="s">
        <v>820</v>
      </c>
      <c r="M303" s="5" t="s">
        <v>718</v>
      </c>
      <c r="N303" s="5" t="s">
        <v>821</v>
      </c>
      <c r="O303" s="5" t="s">
        <v>510</v>
      </c>
    </row>
    <row r="304" spans="1:15" ht="20.100000000000001" customHeight="1" x14ac:dyDescent="0.15">
      <c r="A304" s="22" t="s">
        <v>276</v>
      </c>
      <c r="B304" s="22"/>
      <c r="C304" s="5" t="s">
        <v>370</v>
      </c>
      <c r="D304" s="5" t="s">
        <v>371</v>
      </c>
      <c r="E304" s="5" t="s">
        <v>372</v>
      </c>
      <c r="F304" s="5" t="s">
        <v>373</v>
      </c>
      <c r="G304" s="5" t="s">
        <v>374</v>
      </c>
      <c r="H304" s="5" t="s">
        <v>405</v>
      </c>
      <c r="I304" s="5" t="s">
        <v>406</v>
      </c>
      <c r="J304" s="5" t="s">
        <v>407</v>
      </c>
      <c r="K304" s="5" t="s">
        <v>408</v>
      </c>
      <c r="L304" s="5" t="s">
        <v>409</v>
      </c>
      <c r="M304" s="5" t="s">
        <v>410</v>
      </c>
      <c r="N304" s="5" t="s">
        <v>411</v>
      </c>
      <c r="O304" s="5" t="s">
        <v>412</v>
      </c>
    </row>
    <row r="305" spans="1:15" ht="20.100000000000001" customHeight="1" x14ac:dyDescent="0.15">
      <c r="A305" s="22" t="s">
        <v>46</v>
      </c>
      <c r="B305" s="22"/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  <c r="J305" s="5" t="s">
        <v>46</v>
      </c>
      <c r="K305" s="5" t="s">
        <v>46</v>
      </c>
      <c r="L305" s="5" t="s">
        <v>46</v>
      </c>
      <c r="M305" s="5" t="s">
        <v>46</v>
      </c>
      <c r="N305" s="5" t="s">
        <v>46</v>
      </c>
      <c r="O305" s="5" t="s">
        <v>46</v>
      </c>
    </row>
    <row r="306" spans="1:15" ht="9.9499999999999993" customHeight="1" x14ac:dyDescent="0.15"/>
    <row r="307" spans="1:15" ht="45" customHeight="1" x14ac:dyDescent="0.15">
      <c r="A307" s="27" t="s">
        <v>844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</row>
    <row r="308" spans="1:15" ht="9.9499999999999993" customHeight="1" x14ac:dyDescent="0.15"/>
    <row r="309" spans="1:15" ht="45" customHeight="1" x14ac:dyDescent="0.15">
      <c r="A309" s="22" t="s">
        <v>35</v>
      </c>
      <c r="B309" s="22"/>
      <c r="C309" s="22" t="s">
        <v>36</v>
      </c>
      <c r="D309" s="22" t="s">
        <v>367</v>
      </c>
      <c r="E309" s="22"/>
      <c r="F309" s="22"/>
      <c r="G309" s="22"/>
      <c r="H309" s="22" t="s">
        <v>368</v>
      </c>
      <c r="I309" s="22"/>
      <c r="J309" s="22"/>
      <c r="K309" s="22"/>
      <c r="L309" s="22" t="s">
        <v>369</v>
      </c>
      <c r="M309" s="22"/>
      <c r="N309" s="22"/>
      <c r="O309" s="22"/>
    </row>
    <row r="310" spans="1:15" ht="45" customHeight="1" x14ac:dyDescent="0.15">
      <c r="A310" s="22"/>
      <c r="B310" s="28"/>
      <c r="C310" s="22"/>
      <c r="D310" s="5" t="s">
        <v>820</v>
      </c>
      <c r="E310" s="5" t="s">
        <v>718</v>
      </c>
      <c r="F310" s="5" t="s">
        <v>821</v>
      </c>
      <c r="G310" s="5" t="s">
        <v>510</v>
      </c>
      <c r="H310" s="5" t="s">
        <v>820</v>
      </c>
      <c r="I310" s="5" t="s">
        <v>718</v>
      </c>
      <c r="J310" s="5" t="s">
        <v>821</v>
      </c>
      <c r="K310" s="5" t="s">
        <v>510</v>
      </c>
      <c r="L310" s="5" t="s">
        <v>820</v>
      </c>
      <c r="M310" s="5" t="s">
        <v>718</v>
      </c>
      <c r="N310" s="5" t="s">
        <v>821</v>
      </c>
      <c r="O310" s="5" t="s">
        <v>510</v>
      </c>
    </row>
    <row r="311" spans="1:15" ht="20.100000000000001" customHeight="1" x14ac:dyDescent="0.15">
      <c r="A311" s="22" t="s">
        <v>276</v>
      </c>
      <c r="B311" s="22"/>
      <c r="C311" s="5" t="s">
        <v>370</v>
      </c>
      <c r="D311" s="5" t="s">
        <v>371</v>
      </c>
      <c r="E311" s="5" t="s">
        <v>372</v>
      </c>
      <c r="F311" s="5" t="s">
        <v>373</v>
      </c>
      <c r="G311" s="5" t="s">
        <v>374</v>
      </c>
      <c r="H311" s="5" t="s">
        <v>405</v>
      </c>
      <c r="I311" s="5" t="s">
        <v>406</v>
      </c>
      <c r="J311" s="5" t="s">
        <v>407</v>
      </c>
      <c r="K311" s="5" t="s">
        <v>408</v>
      </c>
      <c r="L311" s="5" t="s">
        <v>409</v>
      </c>
      <c r="M311" s="5" t="s">
        <v>410</v>
      </c>
      <c r="N311" s="5" t="s">
        <v>411</v>
      </c>
      <c r="O311" s="5" t="s">
        <v>412</v>
      </c>
    </row>
    <row r="312" spans="1:15" ht="60" customHeight="1" x14ac:dyDescent="0.15">
      <c r="A312" s="23" t="s">
        <v>845</v>
      </c>
      <c r="B312" s="23"/>
      <c r="C312" s="5" t="s">
        <v>44</v>
      </c>
      <c r="D312" s="8">
        <v>2000</v>
      </c>
      <c r="E312" s="8">
        <v>7</v>
      </c>
      <c r="F312" s="8">
        <v>2</v>
      </c>
      <c r="G312" s="8">
        <v>28000</v>
      </c>
      <c r="H312" s="8">
        <v>2000</v>
      </c>
      <c r="I312" s="8">
        <v>7</v>
      </c>
      <c r="J312" s="8">
        <v>2</v>
      </c>
      <c r="K312" s="8">
        <v>28000</v>
      </c>
      <c r="L312" s="8">
        <v>2000</v>
      </c>
      <c r="M312" s="8">
        <v>7</v>
      </c>
      <c r="N312" s="8">
        <v>2</v>
      </c>
      <c r="O312" s="8">
        <v>28000</v>
      </c>
    </row>
    <row r="313" spans="1:15" ht="9.9499999999999993" customHeight="1" x14ac:dyDescent="0.15"/>
    <row r="314" spans="1:15" ht="45" customHeight="1" x14ac:dyDescent="0.15">
      <c r="A314" s="27" t="s">
        <v>846</v>
      </c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</row>
    <row r="315" spans="1:15" ht="9.9499999999999993" customHeight="1" x14ac:dyDescent="0.15"/>
    <row r="316" spans="1:15" ht="45" customHeight="1" x14ac:dyDescent="0.15">
      <c r="A316" s="22" t="s">
        <v>35</v>
      </c>
      <c r="B316" s="22"/>
      <c r="C316" s="22" t="s">
        <v>36</v>
      </c>
      <c r="D316" s="22" t="s">
        <v>367</v>
      </c>
      <c r="E316" s="22"/>
      <c r="F316" s="22"/>
      <c r="G316" s="22"/>
      <c r="H316" s="22" t="s">
        <v>368</v>
      </c>
      <c r="I316" s="22"/>
      <c r="J316" s="22"/>
      <c r="K316" s="22"/>
      <c r="L316" s="22" t="s">
        <v>369</v>
      </c>
      <c r="M316" s="22"/>
      <c r="N316" s="22"/>
      <c r="O316" s="22"/>
    </row>
    <row r="317" spans="1:15" ht="45" customHeight="1" x14ac:dyDescent="0.15">
      <c r="A317" s="22"/>
      <c r="B317" s="28"/>
      <c r="C317" s="22"/>
      <c r="D317" s="5" t="s">
        <v>820</v>
      </c>
      <c r="E317" s="5" t="s">
        <v>718</v>
      </c>
      <c r="F317" s="5" t="s">
        <v>821</v>
      </c>
      <c r="G317" s="5" t="s">
        <v>510</v>
      </c>
      <c r="H317" s="5" t="s">
        <v>820</v>
      </c>
      <c r="I317" s="5" t="s">
        <v>718</v>
      </c>
      <c r="J317" s="5" t="s">
        <v>821</v>
      </c>
      <c r="K317" s="5" t="s">
        <v>510</v>
      </c>
      <c r="L317" s="5" t="s">
        <v>820</v>
      </c>
      <c r="M317" s="5" t="s">
        <v>718</v>
      </c>
      <c r="N317" s="5" t="s">
        <v>821</v>
      </c>
      <c r="O317" s="5" t="s">
        <v>510</v>
      </c>
    </row>
    <row r="318" spans="1:15" ht="20.100000000000001" customHeight="1" x14ac:dyDescent="0.15">
      <c r="A318" s="22" t="s">
        <v>276</v>
      </c>
      <c r="B318" s="22"/>
      <c r="C318" s="5" t="s">
        <v>370</v>
      </c>
      <c r="D318" s="5" t="s">
        <v>371</v>
      </c>
      <c r="E318" s="5" t="s">
        <v>372</v>
      </c>
      <c r="F318" s="5" t="s">
        <v>373</v>
      </c>
      <c r="G318" s="5" t="s">
        <v>374</v>
      </c>
      <c r="H318" s="5" t="s">
        <v>405</v>
      </c>
      <c r="I318" s="5" t="s">
        <v>406</v>
      </c>
      <c r="J318" s="5" t="s">
        <v>407</v>
      </c>
      <c r="K318" s="5" t="s">
        <v>408</v>
      </c>
      <c r="L318" s="5" t="s">
        <v>409</v>
      </c>
      <c r="M318" s="5" t="s">
        <v>410</v>
      </c>
      <c r="N318" s="5" t="s">
        <v>411</v>
      </c>
      <c r="O318" s="5" t="s">
        <v>412</v>
      </c>
    </row>
    <row r="319" spans="1:15" ht="20.100000000000001" customHeight="1" x14ac:dyDescent="0.15">
      <c r="A319" s="22" t="s">
        <v>46</v>
      </c>
      <c r="B319" s="22"/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</row>
    <row r="320" spans="1:15" ht="9.9499999999999993" customHeight="1" x14ac:dyDescent="0.15"/>
    <row r="321" spans="1:15" ht="45" customHeight="1" x14ac:dyDescent="0.15">
      <c r="A321" s="27" t="s">
        <v>847</v>
      </c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</row>
    <row r="322" spans="1:15" ht="9.9499999999999993" customHeight="1" x14ac:dyDescent="0.15"/>
    <row r="323" spans="1:15" ht="45" customHeight="1" x14ac:dyDescent="0.15">
      <c r="A323" s="22" t="s">
        <v>35</v>
      </c>
      <c r="B323" s="22"/>
      <c r="C323" s="22" t="s">
        <v>724</v>
      </c>
      <c r="D323" s="22" t="s">
        <v>36</v>
      </c>
      <c r="E323" s="22" t="s">
        <v>38</v>
      </c>
      <c r="F323" s="22"/>
      <c r="G323" s="22"/>
    </row>
    <row r="324" spans="1:15" ht="45" customHeight="1" x14ac:dyDescent="0.15">
      <c r="A324" s="22"/>
      <c r="B324" s="28"/>
      <c r="C324" s="22"/>
      <c r="D324" s="22"/>
      <c r="E324" s="5" t="s">
        <v>367</v>
      </c>
      <c r="F324" s="5" t="s">
        <v>368</v>
      </c>
      <c r="G324" s="5" t="s">
        <v>369</v>
      </c>
    </row>
    <row r="325" spans="1:15" ht="20.100000000000001" customHeight="1" x14ac:dyDescent="0.15">
      <c r="A325" s="22" t="s">
        <v>276</v>
      </c>
      <c r="B325" s="22"/>
      <c r="C325" s="5" t="s">
        <v>370</v>
      </c>
      <c r="D325" s="5" t="s">
        <v>371</v>
      </c>
      <c r="E325" s="5" t="s">
        <v>372</v>
      </c>
      <c r="F325" s="5" t="s">
        <v>373</v>
      </c>
      <c r="G325" s="5" t="s">
        <v>374</v>
      </c>
    </row>
    <row r="326" spans="1:15" ht="39.950000000000003" customHeight="1" x14ac:dyDescent="0.15">
      <c r="A326" s="23" t="s">
        <v>848</v>
      </c>
      <c r="B326" s="23"/>
      <c r="C326" s="5" t="s">
        <v>849</v>
      </c>
      <c r="D326" s="5" t="s">
        <v>44</v>
      </c>
      <c r="E326" s="8">
        <v>28000</v>
      </c>
      <c r="F326" s="8">
        <v>28000</v>
      </c>
      <c r="G326" s="8">
        <v>28000</v>
      </c>
    </row>
    <row r="327" spans="1:15" ht="9.9499999999999993" customHeight="1" x14ac:dyDescent="0.15"/>
    <row r="328" spans="1:15" ht="45" customHeight="1" x14ac:dyDescent="0.15">
      <c r="A328" s="27" t="s">
        <v>727</v>
      </c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</row>
    <row r="329" spans="1:15" ht="9.9499999999999993" customHeight="1" x14ac:dyDescent="0.15"/>
    <row r="330" spans="1:15" ht="45" customHeight="1" x14ac:dyDescent="0.15">
      <c r="A330" s="22" t="s">
        <v>35</v>
      </c>
      <c r="B330" s="22"/>
      <c r="C330" s="22" t="s">
        <v>36</v>
      </c>
      <c r="D330" s="22" t="s">
        <v>38</v>
      </c>
      <c r="E330" s="22"/>
      <c r="F330" s="22"/>
    </row>
    <row r="331" spans="1:15" ht="45" customHeight="1" x14ac:dyDescent="0.15">
      <c r="A331" s="22"/>
      <c r="B331" s="28"/>
      <c r="C331" s="22"/>
      <c r="D331" s="5" t="s">
        <v>367</v>
      </c>
      <c r="E331" s="5" t="s">
        <v>368</v>
      </c>
      <c r="F331" s="5" t="s">
        <v>369</v>
      </c>
    </row>
    <row r="332" spans="1:15" ht="20.100000000000001" customHeight="1" x14ac:dyDescent="0.15">
      <c r="A332" s="22" t="s">
        <v>276</v>
      </c>
      <c r="B332" s="22"/>
      <c r="C332" s="5" t="s">
        <v>370</v>
      </c>
      <c r="D332" s="5" t="s">
        <v>371</v>
      </c>
      <c r="E332" s="5" t="s">
        <v>372</v>
      </c>
      <c r="F332" s="5" t="s">
        <v>373</v>
      </c>
    </row>
    <row r="333" spans="1:15" ht="20.100000000000001" customHeight="1" x14ac:dyDescent="0.15">
      <c r="A333" s="23" t="s">
        <v>730</v>
      </c>
      <c r="B333" s="23"/>
      <c r="C333" s="5" t="s">
        <v>44</v>
      </c>
      <c r="D333" s="8">
        <v>28000</v>
      </c>
      <c r="E333" s="8">
        <v>28000</v>
      </c>
      <c r="F333" s="8">
        <v>28000</v>
      </c>
    </row>
  </sheetData>
  <sheetProtection password="F492" sheet="1" objects="1" scenarios="1"/>
  <mergeCells count="377">
    <mergeCell ref="A332:B332"/>
    <mergeCell ref="A333:B333"/>
    <mergeCell ref="A325:B325"/>
    <mergeCell ref="A326:B326"/>
    <mergeCell ref="A328:O328"/>
    <mergeCell ref="A330:B331"/>
    <mergeCell ref="C330:C331"/>
    <mergeCell ref="D330:F330"/>
    <mergeCell ref="A318:B318"/>
    <mergeCell ref="A319:B319"/>
    <mergeCell ref="A321:O321"/>
    <mergeCell ref="A323:B324"/>
    <mergeCell ref="C323:C324"/>
    <mergeCell ref="D323:D324"/>
    <mergeCell ref="E323:G323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5" t="s">
        <v>850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0" customHeight="1" x14ac:dyDescent="0.15">
      <c r="L3" s="5" t="s">
        <v>17</v>
      </c>
    </row>
    <row r="4" spans="1:12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11" t="s">
        <v>18</v>
      </c>
      <c r="L4" s="5" t="s">
        <v>19</v>
      </c>
    </row>
    <row r="5" spans="1:12" ht="30" customHeight="1" x14ac:dyDescent="0.15">
      <c r="K5" s="11" t="s">
        <v>20</v>
      </c>
      <c r="L5" s="5" t="s">
        <v>21</v>
      </c>
    </row>
    <row r="6" spans="1:12" ht="30" customHeight="1" x14ac:dyDescent="0.15">
      <c r="K6" s="11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11" t="s">
        <v>362</v>
      </c>
      <c r="L7" s="5" t="s">
        <v>363</v>
      </c>
    </row>
    <row r="8" spans="1:12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11"/>
      <c r="L8" s="5"/>
    </row>
    <row r="9" spans="1:12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11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7" t="s">
        <v>851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9.9499999999999993" customHeight="1" x14ac:dyDescent="0.15"/>
    <row r="13" spans="1:12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2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3" t="s">
        <v>852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3" t="s">
        <v>853</v>
      </c>
      <c r="B21" s="23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7" t="s">
        <v>854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9.9499999999999993" customHeight="1" x14ac:dyDescent="0.15"/>
    <row r="25" spans="1:12" ht="45" customHeight="1" x14ac:dyDescent="0.15">
      <c r="A25" s="22" t="s">
        <v>716</v>
      </c>
      <c r="B25" s="22"/>
      <c r="C25" s="22" t="s">
        <v>36</v>
      </c>
      <c r="D25" s="22" t="s">
        <v>367</v>
      </c>
      <c r="E25" s="22"/>
      <c r="F25" s="22"/>
      <c r="G25" s="22" t="s">
        <v>855</v>
      </c>
      <c r="H25" s="22"/>
      <c r="I25" s="22"/>
      <c r="J25" s="22" t="s">
        <v>856</v>
      </c>
      <c r="K25" s="22"/>
      <c r="L25" s="22"/>
    </row>
    <row r="26" spans="1:12" ht="45" customHeight="1" x14ac:dyDescent="0.15">
      <c r="A26" s="22"/>
      <c r="B26" s="28"/>
      <c r="C26" s="22"/>
      <c r="D26" s="5" t="s">
        <v>717</v>
      </c>
      <c r="E26" s="5" t="s">
        <v>718</v>
      </c>
      <c r="F26" s="5" t="s">
        <v>857</v>
      </c>
      <c r="G26" s="5" t="s">
        <v>717</v>
      </c>
      <c r="H26" s="5" t="s">
        <v>718</v>
      </c>
      <c r="I26" s="5" t="s">
        <v>857</v>
      </c>
      <c r="J26" s="5" t="s">
        <v>717</v>
      </c>
      <c r="K26" s="5" t="s">
        <v>718</v>
      </c>
      <c r="L26" s="5" t="s">
        <v>857</v>
      </c>
    </row>
    <row r="27" spans="1:12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  <c r="H27" s="5" t="s">
        <v>405</v>
      </c>
      <c r="I27" s="5" t="s">
        <v>406</v>
      </c>
      <c r="J27" s="5" t="s">
        <v>407</v>
      </c>
      <c r="K27" s="5" t="s">
        <v>408</v>
      </c>
      <c r="L27" s="5" t="s">
        <v>409</v>
      </c>
    </row>
    <row r="28" spans="1:12" ht="20.100000000000001" customHeight="1" x14ac:dyDescent="0.15">
      <c r="A28" s="22" t="s">
        <v>46</v>
      </c>
      <c r="B28" s="22"/>
      <c r="C28" s="5" t="s">
        <v>46</v>
      </c>
      <c r="D28" s="5" t="s">
        <v>46</v>
      </c>
      <c r="E28" s="5" t="s">
        <v>46</v>
      </c>
      <c r="F28" s="5" t="s">
        <v>46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  <c r="L28" s="5" t="s">
        <v>46</v>
      </c>
    </row>
    <row r="29" spans="1:12" ht="9.9499999999999993" customHeight="1" x14ac:dyDescent="0.15"/>
    <row r="30" spans="1:12" ht="45" customHeight="1" x14ac:dyDescent="0.15">
      <c r="A30" s="27" t="s">
        <v>847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9.9499999999999993" customHeight="1" x14ac:dyDescent="0.15"/>
    <row r="32" spans="1:12" ht="45" customHeight="1" x14ac:dyDescent="0.15">
      <c r="A32" s="22" t="s">
        <v>35</v>
      </c>
      <c r="B32" s="22"/>
      <c r="C32" s="22" t="s">
        <v>724</v>
      </c>
      <c r="D32" s="22" t="s">
        <v>36</v>
      </c>
      <c r="E32" s="22" t="s">
        <v>38</v>
      </c>
      <c r="F32" s="22"/>
      <c r="G32" s="22"/>
    </row>
    <row r="33" spans="1:12" ht="45" customHeight="1" x14ac:dyDescent="0.15">
      <c r="A33" s="22"/>
      <c r="B33" s="28"/>
      <c r="C33" s="22"/>
      <c r="D33" s="22"/>
      <c r="E33" s="5" t="s">
        <v>367</v>
      </c>
      <c r="F33" s="5" t="s">
        <v>368</v>
      </c>
      <c r="G33" s="5" t="s">
        <v>369</v>
      </c>
    </row>
    <row r="34" spans="1:12" ht="20.100000000000001" customHeight="1" x14ac:dyDescent="0.15">
      <c r="A34" s="22" t="s">
        <v>276</v>
      </c>
      <c r="B34" s="22"/>
      <c r="C34" s="5" t="s">
        <v>370</v>
      </c>
      <c r="D34" s="5" t="s">
        <v>371</v>
      </c>
      <c r="E34" s="5" t="s">
        <v>372</v>
      </c>
      <c r="F34" s="5" t="s">
        <v>373</v>
      </c>
      <c r="G34" s="5" t="s">
        <v>374</v>
      </c>
    </row>
    <row r="35" spans="1:12" ht="20.100000000000001" customHeight="1" x14ac:dyDescent="0.15">
      <c r="A35" s="22" t="s">
        <v>46</v>
      </c>
      <c r="B35" s="22"/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</row>
    <row r="36" spans="1:12" ht="9.9499999999999993" customHeight="1" x14ac:dyDescent="0.15"/>
    <row r="37" spans="1:12" ht="45" customHeight="1" x14ac:dyDescent="0.15">
      <c r="A37" s="27" t="s">
        <v>727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9.9499999999999993" customHeight="1" x14ac:dyDescent="0.15"/>
    <row r="39" spans="1:12" ht="45" customHeight="1" x14ac:dyDescent="0.15">
      <c r="A39" s="22" t="s">
        <v>35</v>
      </c>
      <c r="B39" s="22"/>
      <c r="C39" s="22" t="s">
        <v>36</v>
      </c>
      <c r="D39" s="22" t="s">
        <v>38</v>
      </c>
      <c r="E39" s="22"/>
      <c r="F39" s="22"/>
    </row>
    <row r="40" spans="1:12" ht="45" customHeight="1" x14ac:dyDescent="0.15">
      <c r="A40" s="22"/>
      <c r="B40" s="28"/>
      <c r="C40" s="22"/>
      <c r="D40" s="5" t="s">
        <v>367</v>
      </c>
      <c r="E40" s="5" t="s">
        <v>368</v>
      </c>
      <c r="F40" s="5" t="s">
        <v>369</v>
      </c>
    </row>
    <row r="41" spans="1:12" ht="20.100000000000001" customHeight="1" x14ac:dyDescent="0.15">
      <c r="A41" s="22" t="s">
        <v>276</v>
      </c>
      <c r="B41" s="22"/>
      <c r="C41" s="5" t="s">
        <v>370</v>
      </c>
      <c r="D41" s="5" t="s">
        <v>371</v>
      </c>
      <c r="E41" s="5" t="s">
        <v>372</v>
      </c>
      <c r="F41" s="5" t="s">
        <v>373</v>
      </c>
    </row>
    <row r="42" spans="1:12" ht="20.100000000000001" customHeight="1" x14ac:dyDescent="0.15">
      <c r="A42" s="22" t="s">
        <v>46</v>
      </c>
      <c r="B42" s="22"/>
      <c r="C42" s="5" t="s">
        <v>46</v>
      </c>
      <c r="D42" s="5" t="s">
        <v>46</v>
      </c>
      <c r="E42" s="5" t="s">
        <v>46</v>
      </c>
      <c r="F42" s="5" t="s">
        <v>46</v>
      </c>
    </row>
  </sheetData>
  <sheetProtection password="F49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5" t="s">
        <v>858</v>
      </c>
      <c r="B2" s="15"/>
      <c r="C2" s="15"/>
      <c r="D2" s="15"/>
      <c r="E2" s="15"/>
      <c r="F2" s="15"/>
      <c r="G2" s="15"/>
      <c r="H2" s="15"/>
      <c r="I2" s="15"/>
    </row>
    <row r="3" spans="1:9" ht="30" customHeight="1" x14ac:dyDescent="0.15">
      <c r="I3" s="5" t="s">
        <v>17</v>
      </c>
    </row>
    <row r="4" spans="1:9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11" t="s">
        <v>18</v>
      </c>
      <c r="I4" s="5" t="s">
        <v>19</v>
      </c>
    </row>
    <row r="5" spans="1:9" ht="30" customHeight="1" x14ac:dyDescent="0.15">
      <c r="H5" s="11" t="s">
        <v>20</v>
      </c>
      <c r="I5" s="5" t="s">
        <v>21</v>
      </c>
    </row>
    <row r="6" spans="1:9" ht="30" customHeight="1" x14ac:dyDescent="0.15">
      <c r="H6" s="11" t="s">
        <v>360</v>
      </c>
      <c r="I6" s="5" t="s">
        <v>361</v>
      </c>
    </row>
    <row r="7" spans="1:9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11" t="s">
        <v>362</v>
      </c>
      <c r="I7" s="5" t="s">
        <v>363</v>
      </c>
    </row>
    <row r="8" spans="1:9" ht="30" customHeight="1" x14ac:dyDescent="0.15">
      <c r="A8" s="3" t="s">
        <v>364</v>
      </c>
      <c r="B8" s="25"/>
      <c r="C8" s="25"/>
      <c r="D8" s="25"/>
      <c r="E8" s="25"/>
      <c r="F8" s="25"/>
      <c r="G8" s="25"/>
      <c r="H8" s="11"/>
      <c r="I8" s="5"/>
    </row>
    <row r="9" spans="1:9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11" t="s">
        <v>32</v>
      </c>
      <c r="I9" s="5" t="s">
        <v>33</v>
      </c>
    </row>
    <row r="10" spans="1:9" ht="9.9499999999999993" customHeight="1" x14ac:dyDescent="0.15"/>
    <row r="11" spans="1:9" ht="45" customHeight="1" x14ac:dyDescent="0.15">
      <c r="A11" s="27" t="s">
        <v>859</v>
      </c>
      <c r="B11" s="27"/>
      <c r="C11" s="27"/>
      <c r="D11" s="27"/>
      <c r="E11" s="27"/>
      <c r="F11" s="27"/>
      <c r="G11" s="27"/>
      <c r="H11" s="27"/>
      <c r="I11" s="27"/>
    </row>
    <row r="12" spans="1:9" ht="9.9499999999999993" customHeight="1" x14ac:dyDescent="0.15"/>
    <row r="13" spans="1:9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9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9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9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3" t="s">
        <v>860</v>
      </c>
      <c r="B18" s="23"/>
      <c r="C18" s="5" t="s">
        <v>380</v>
      </c>
      <c r="D18" s="8">
        <v>10002544.210000001</v>
      </c>
      <c r="E18" s="8">
        <v>10066554.779999999</v>
      </c>
      <c r="F18" s="8">
        <v>10066554.779999999</v>
      </c>
    </row>
    <row r="19" spans="1:9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3" t="s">
        <v>861</v>
      </c>
      <c r="B21" s="23"/>
      <c r="C21" s="5" t="s">
        <v>386</v>
      </c>
      <c r="D21" s="8">
        <f>D16-D17+D18-D19-D20</f>
        <v>10002544.210000001</v>
      </c>
      <c r="E21" s="8">
        <f>E16-E17+E18-E19-E20</f>
        <v>10066554.779999999</v>
      </c>
      <c r="F21" s="8">
        <f>F16-F17+F18-F19-F20</f>
        <v>10066554.779999999</v>
      </c>
    </row>
    <row r="22" spans="1:9" ht="9.9499999999999993" customHeight="1" x14ac:dyDescent="0.15"/>
    <row r="23" spans="1:9" ht="45" customHeight="1" x14ac:dyDescent="0.15">
      <c r="A23" s="27" t="s">
        <v>862</v>
      </c>
      <c r="B23" s="27"/>
      <c r="C23" s="27"/>
      <c r="D23" s="27"/>
      <c r="E23" s="27"/>
      <c r="F23" s="27"/>
      <c r="G23" s="27"/>
      <c r="H23" s="27"/>
      <c r="I23" s="27"/>
    </row>
    <row r="24" spans="1:9" ht="9.9499999999999993" customHeight="1" x14ac:dyDescent="0.15"/>
    <row r="25" spans="1:9" ht="45" customHeight="1" x14ac:dyDescent="0.15">
      <c r="A25" s="22" t="s">
        <v>35</v>
      </c>
      <c r="B25" s="22"/>
      <c r="C25" s="22" t="s">
        <v>36</v>
      </c>
      <c r="D25" s="22" t="s">
        <v>863</v>
      </c>
      <c r="E25" s="22"/>
      <c r="F25" s="22"/>
      <c r="G25" s="22" t="s">
        <v>864</v>
      </c>
      <c r="H25" s="22"/>
      <c r="I25" s="22"/>
    </row>
    <row r="26" spans="1:9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  <c r="G26" s="5" t="s">
        <v>367</v>
      </c>
      <c r="H26" s="5" t="s">
        <v>368</v>
      </c>
      <c r="I26" s="5" t="s">
        <v>369</v>
      </c>
    </row>
    <row r="27" spans="1:9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  <c r="H27" s="5" t="s">
        <v>405</v>
      </c>
      <c r="I27" s="5" t="s">
        <v>406</v>
      </c>
    </row>
    <row r="28" spans="1:9" ht="120" customHeight="1" x14ac:dyDescent="0.15">
      <c r="A28" s="23" t="s">
        <v>865</v>
      </c>
      <c r="B28" s="23"/>
      <c r="C28" s="5" t="s">
        <v>376</v>
      </c>
      <c r="D28" s="8">
        <v>99363021.989999995</v>
      </c>
      <c r="E28" s="8">
        <v>99998888.549999997</v>
      </c>
      <c r="F28" s="8">
        <v>99998888.549999997</v>
      </c>
      <c r="G28" s="8">
        <v>9936302.1899999995</v>
      </c>
      <c r="H28" s="8">
        <v>9999888.8599999994</v>
      </c>
      <c r="I28" s="8">
        <v>9999888.8599999994</v>
      </c>
    </row>
    <row r="29" spans="1:9" ht="80.099999999999994" customHeight="1" x14ac:dyDescent="0.15">
      <c r="A29" s="23" t="s">
        <v>866</v>
      </c>
      <c r="B29" s="23"/>
      <c r="C29" s="5" t="s">
        <v>867</v>
      </c>
      <c r="D29" s="8">
        <v>99363021.989999995</v>
      </c>
      <c r="E29" s="8">
        <v>99998888.549999997</v>
      </c>
      <c r="F29" s="8">
        <v>99998888.549999997</v>
      </c>
      <c r="G29" s="8">
        <v>9936302.1899999995</v>
      </c>
      <c r="H29" s="8">
        <v>9999888.8599999994</v>
      </c>
      <c r="I29" s="8">
        <v>9999888.8599999994</v>
      </c>
    </row>
    <row r="30" spans="1:9" ht="60" customHeight="1" x14ac:dyDescent="0.15">
      <c r="A30" s="23" t="s">
        <v>868</v>
      </c>
      <c r="B30" s="23"/>
      <c r="C30" s="5" t="s">
        <v>869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 x14ac:dyDescent="0.15">
      <c r="A31" s="23" t="s">
        <v>870</v>
      </c>
      <c r="B31" s="23"/>
      <c r="C31" s="5" t="s">
        <v>871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60" customHeight="1" x14ac:dyDescent="0.15">
      <c r="A32" s="23" t="s">
        <v>872</v>
      </c>
      <c r="B32" s="23"/>
      <c r="C32" s="5" t="s">
        <v>873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3" t="s">
        <v>874</v>
      </c>
      <c r="B33" s="23"/>
      <c r="C33" s="5" t="s">
        <v>378</v>
      </c>
      <c r="D33" s="8">
        <v>33121010</v>
      </c>
      <c r="E33" s="8">
        <v>33332960</v>
      </c>
      <c r="F33" s="8">
        <v>33332960</v>
      </c>
      <c r="G33" s="8">
        <v>66242.02</v>
      </c>
      <c r="H33" s="8">
        <v>66665.919999999998</v>
      </c>
      <c r="I33" s="8">
        <v>66665.919999999998</v>
      </c>
    </row>
    <row r="34" spans="1:9" ht="80.099999999999994" customHeight="1" x14ac:dyDescent="0.15">
      <c r="A34" s="23" t="s">
        <v>875</v>
      </c>
      <c r="B34" s="23"/>
      <c r="C34" s="5" t="s">
        <v>876</v>
      </c>
      <c r="D34" s="8">
        <v>33121010</v>
      </c>
      <c r="E34" s="8">
        <v>33332960</v>
      </c>
      <c r="F34" s="8">
        <v>33332960</v>
      </c>
      <c r="G34" s="8">
        <v>66242.02</v>
      </c>
      <c r="H34" s="8">
        <v>66665.919999999998</v>
      </c>
      <c r="I34" s="8">
        <v>66665.919999999998</v>
      </c>
    </row>
    <row r="35" spans="1:9" ht="80.099999999999994" customHeight="1" x14ac:dyDescent="0.15">
      <c r="A35" s="23" t="s">
        <v>877</v>
      </c>
      <c r="B35" s="23"/>
      <c r="C35" s="5" t="s">
        <v>878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3" t="s">
        <v>879</v>
      </c>
      <c r="B36" s="23"/>
      <c r="C36" s="5" t="s">
        <v>380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20.100000000000001" customHeight="1" x14ac:dyDescent="0.15">
      <c r="A37" s="23" t="s">
        <v>880</v>
      </c>
      <c r="B37" s="23"/>
      <c r="C37" s="5" t="s">
        <v>461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39.950000000000003" customHeight="1" x14ac:dyDescent="0.15">
      <c r="A38" s="23" t="s">
        <v>881</v>
      </c>
      <c r="B38" s="23"/>
      <c r="C38" s="5" t="s">
        <v>463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50.1" customHeight="1" x14ac:dyDescent="0.15">
      <c r="A39" s="23" t="s">
        <v>479</v>
      </c>
      <c r="B39" s="23"/>
      <c r="C39" s="5" t="s">
        <v>386</v>
      </c>
      <c r="D39" s="5" t="s">
        <v>46</v>
      </c>
      <c r="E39" s="5" t="s">
        <v>46</v>
      </c>
      <c r="F39" s="5" t="s">
        <v>46</v>
      </c>
      <c r="G39" s="8">
        <f>G28+G33+G36</f>
        <v>10002544.209999999</v>
      </c>
      <c r="H39" s="8">
        <f>H28+H33+H36</f>
        <v>10066554.779999999</v>
      </c>
      <c r="I39" s="8">
        <f>I28+I33+I36</f>
        <v>10066554.779999999</v>
      </c>
    </row>
    <row r="40" spans="1:9" ht="9.9499999999999993" customHeight="1" x14ac:dyDescent="0.15"/>
    <row r="41" spans="1:9" ht="45" customHeight="1" x14ac:dyDescent="0.15">
      <c r="A41" s="27" t="s">
        <v>847</v>
      </c>
      <c r="B41" s="27"/>
      <c r="C41" s="27"/>
      <c r="D41" s="27"/>
      <c r="E41" s="27"/>
      <c r="F41" s="27"/>
      <c r="G41" s="27"/>
      <c r="H41" s="27"/>
      <c r="I41" s="27"/>
    </row>
    <row r="42" spans="1:9" ht="9.9499999999999993" customHeight="1" x14ac:dyDescent="0.15"/>
    <row r="43" spans="1:9" ht="45" customHeight="1" x14ac:dyDescent="0.15">
      <c r="A43" s="22" t="s">
        <v>35</v>
      </c>
      <c r="B43" s="22"/>
      <c r="C43" s="22" t="s">
        <v>724</v>
      </c>
      <c r="D43" s="22" t="s">
        <v>36</v>
      </c>
      <c r="E43" s="22" t="s">
        <v>38</v>
      </c>
      <c r="F43" s="22"/>
      <c r="G43" s="22"/>
    </row>
    <row r="44" spans="1:9" ht="45" customHeight="1" x14ac:dyDescent="0.15">
      <c r="A44" s="22"/>
      <c r="B44" s="28"/>
      <c r="C44" s="22"/>
      <c r="D44" s="22"/>
      <c r="E44" s="5" t="s">
        <v>367</v>
      </c>
      <c r="F44" s="5" t="s">
        <v>368</v>
      </c>
      <c r="G44" s="5" t="s">
        <v>369</v>
      </c>
    </row>
    <row r="45" spans="1:9" ht="20.100000000000001" customHeight="1" x14ac:dyDescent="0.15">
      <c r="A45" s="22" t="s">
        <v>276</v>
      </c>
      <c r="B45" s="22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</row>
    <row r="46" spans="1:9" ht="39.950000000000003" customHeight="1" x14ac:dyDescent="0.15">
      <c r="A46" s="23" t="s">
        <v>882</v>
      </c>
      <c r="B46" s="23"/>
      <c r="C46" s="5" t="s">
        <v>883</v>
      </c>
      <c r="D46" s="5" t="s">
        <v>44</v>
      </c>
      <c r="E46" s="8">
        <v>10002544.210000001</v>
      </c>
      <c r="F46" s="8">
        <v>10066554.779999999</v>
      </c>
      <c r="G46" s="8">
        <v>10066554.779999999</v>
      </c>
    </row>
    <row r="47" spans="1:9" ht="9.9499999999999993" customHeight="1" x14ac:dyDescent="0.15"/>
    <row r="48" spans="1:9" ht="45" customHeight="1" x14ac:dyDescent="0.15">
      <c r="A48" s="27" t="s">
        <v>727</v>
      </c>
      <c r="B48" s="27"/>
      <c r="C48" s="27"/>
      <c r="D48" s="27"/>
      <c r="E48" s="27"/>
      <c r="F48" s="27"/>
      <c r="G48" s="27"/>
      <c r="H48" s="27"/>
      <c r="I48" s="27"/>
    </row>
    <row r="49" spans="1:6" ht="9.9499999999999993" customHeight="1" x14ac:dyDescent="0.15"/>
    <row r="50" spans="1:6" ht="45" customHeight="1" x14ac:dyDescent="0.15">
      <c r="A50" s="22" t="s">
        <v>35</v>
      </c>
      <c r="B50" s="22"/>
      <c r="C50" s="22" t="s">
        <v>36</v>
      </c>
      <c r="D50" s="22" t="s">
        <v>38</v>
      </c>
      <c r="E50" s="22"/>
      <c r="F50" s="22"/>
    </row>
    <row r="51" spans="1:6" ht="45" customHeight="1" x14ac:dyDescent="0.15">
      <c r="A51" s="22"/>
      <c r="B51" s="28"/>
      <c r="C51" s="22"/>
      <c r="D51" s="5" t="s">
        <v>367</v>
      </c>
      <c r="E51" s="5" t="s">
        <v>368</v>
      </c>
      <c r="F51" s="5" t="s">
        <v>369</v>
      </c>
    </row>
    <row r="52" spans="1:6" ht="20.100000000000001" customHeight="1" x14ac:dyDescent="0.15">
      <c r="A52" s="22" t="s">
        <v>276</v>
      </c>
      <c r="B52" s="22"/>
      <c r="C52" s="5" t="s">
        <v>370</v>
      </c>
      <c r="D52" s="5" t="s">
        <v>371</v>
      </c>
      <c r="E52" s="5" t="s">
        <v>372</v>
      </c>
      <c r="F52" s="5" t="s">
        <v>373</v>
      </c>
    </row>
    <row r="53" spans="1:6" ht="20.100000000000001" customHeight="1" x14ac:dyDescent="0.15">
      <c r="A53" s="23" t="s">
        <v>729</v>
      </c>
      <c r="B53" s="23"/>
      <c r="C53" s="5" t="s">
        <v>44</v>
      </c>
      <c r="D53" s="8">
        <v>241600</v>
      </c>
      <c r="E53" s="8">
        <v>241600</v>
      </c>
      <c r="F53" s="8">
        <v>241600</v>
      </c>
    </row>
    <row r="54" spans="1:6" ht="20.100000000000001" customHeight="1" x14ac:dyDescent="0.15">
      <c r="A54" s="23" t="s">
        <v>730</v>
      </c>
      <c r="B54" s="23"/>
      <c r="C54" s="5" t="s">
        <v>48</v>
      </c>
      <c r="D54" s="8">
        <v>9554376.2100000009</v>
      </c>
      <c r="E54" s="8">
        <v>9824954.7799999993</v>
      </c>
      <c r="F54" s="8">
        <v>9824954.7799999993</v>
      </c>
    </row>
    <row r="55" spans="1:6" ht="20.100000000000001" customHeight="1" x14ac:dyDescent="0.15">
      <c r="A55" s="23" t="s">
        <v>728</v>
      </c>
      <c r="B55" s="23"/>
      <c r="C55" s="5" t="s">
        <v>611</v>
      </c>
      <c r="D55" s="8">
        <v>206568</v>
      </c>
      <c r="E55" s="8">
        <v>0</v>
      </c>
      <c r="F55" s="8">
        <v>0</v>
      </c>
    </row>
  </sheetData>
  <sheetProtection password="F492" sheet="1" objects="1" scenarios="1"/>
  <mergeCells count="49">
    <mergeCell ref="A52:B52"/>
    <mergeCell ref="A53:B53"/>
    <mergeCell ref="A54:B54"/>
    <mergeCell ref="A55:B55"/>
    <mergeCell ref="A45:B45"/>
    <mergeCell ref="A46:B46"/>
    <mergeCell ref="A48:I48"/>
    <mergeCell ref="A50:B51"/>
    <mergeCell ref="C50:C51"/>
    <mergeCell ref="D50:F50"/>
    <mergeCell ref="A37:B37"/>
    <mergeCell ref="A38:B38"/>
    <mergeCell ref="A39:B39"/>
    <mergeCell ref="A41:I41"/>
    <mergeCell ref="A43:B44"/>
    <mergeCell ref="C43:C44"/>
    <mergeCell ref="D43:D44"/>
    <mergeCell ref="E43:G43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5" t="s">
        <v>34</v>
      </c>
      <c r="B2" s="15"/>
      <c r="C2" s="15"/>
      <c r="D2" s="15"/>
      <c r="E2" s="15"/>
      <c r="F2" s="15"/>
      <c r="G2" s="15"/>
    </row>
    <row r="3" spans="1:7" ht="15" customHeight="1" x14ac:dyDescent="0.15"/>
    <row r="4" spans="1:7" ht="39.950000000000003" customHeight="1" x14ac:dyDescent="0.15">
      <c r="A4" s="22" t="s">
        <v>35</v>
      </c>
      <c r="B4" s="22" t="s">
        <v>36</v>
      </c>
      <c r="C4" s="22" t="s">
        <v>37</v>
      </c>
      <c r="D4" s="22" t="s">
        <v>38</v>
      </c>
      <c r="E4" s="22"/>
      <c r="F4" s="22"/>
      <c r="G4" s="22"/>
    </row>
    <row r="5" spans="1:7" ht="39.950000000000003" customHeight="1" x14ac:dyDescent="0.15">
      <c r="A5" s="22"/>
      <c r="B5" s="22"/>
      <c r="C5" s="22"/>
      <c r="D5" s="5" t="s">
        <v>39</v>
      </c>
      <c r="E5" s="5" t="s">
        <v>40</v>
      </c>
      <c r="F5" s="5" t="s">
        <v>41</v>
      </c>
      <c r="G5" s="5" t="s">
        <v>42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43</v>
      </c>
      <c r="B7" s="5" t="s">
        <v>44</v>
      </c>
      <c r="C7" s="5" t="s">
        <v>45</v>
      </c>
      <c r="D7" s="8">
        <v>995200.92</v>
      </c>
      <c r="E7" s="8">
        <v>0</v>
      </c>
      <c r="F7" s="8">
        <v>0</v>
      </c>
      <c r="G7" s="8" t="s">
        <v>46</v>
      </c>
    </row>
    <row r="8" spans="1:7" ht="24.95" customHeight="1" x14ac:dyDescent="0.15">
      <c r="A8" s="6" t="s">
        <v>47</v>
      </c>
      <c r="B8" s="5" t="s">
        <v>48</v>
      </c>
      <c r="C8" s="5" t="s">
        <v>45</v>
      </c>
      <c r="D8" s="8">
        <v>0</v>
      </c>
      <c r="E8" s="8">
        <v>0</v>
      </c>
      <c r="F8" s="8">
        <v>0</v>
      </c>
      <c r="G8" s="8">
        <v>0</v>
      </c>
    </row>
    <row r="9" spans="1:7" ht="24.95" customHeight="1" x14ac:dyDescent="0.15">
      <c r="A9" s="6" t="s">
        <v>49</v>
      </c>
      <c r="B9" s="5" t="s">
        <v>50</v>
      </c>
      <c r="C9" s="5" t="s">
        <v>45</v>
      </c>
      <c r="D9" s="8">
        <v>67140002.280000001</v>
      </c>
      <c r="E9" s="8">
        <v>58232377.25</v>
      </c>
      <c r="F9" s="8">
        <v>58232377.25</v>
      </c>
      <c r="G9" s="8" t="s">
        <v>46</v>
      </c>
    </row>
    <row r="10" spans="1:7" ht="38.1" customHeight="1" x14ac:dyDescent="0.15">
      <c r="A10" s="6" t="s">
        <v>51</v>
      </c>
      <c r="B10" s="5" t="s">
        <v>52</v>
      </c>
      <c r="C10" s="5" t="s">
        <v>53</v>
      </c>
      <c r="D10" s="8" t="s">
        <v>46</v>
      </c>
      <c r="E10" s="8" t="s">
        <v>46</v>
      </c>
      <c r="F10" s="8" t="s">
        <v>46</v>
      </c>
      <c r="G10" s="8" t="s">
        <v>46</v>
      </c>
    </row>
    <row r="11" spans="1:7" ht="50.1" customHeight="1" x14ac:dyDescent="0.15">
      <c r="A11" s="6" t="s">
        <v>54</v>
      </c>
      <c r="B11" s="5" t="s">
        <v>55</v>
      </c>
      <c r="C11" s="5" t="s">
        <v>56</v>
      </c>
      <c r="D11" s="8">
        <v>57065842.68</v>
      </c>
      <c r="E11" s="8">
        <v>58232377.25</v>
      </c>
      <c r="F11" s="8">
        <v>58232377.25</v>
      </c>
      <c r="G11" s="8" t="s">
        <v>46</v>
      </c>
    </row>
    <row r="12" spans="1:7" ht="63" customHeight="1" x14ac:dyDescent="0.15">
      <c r="A12" s="6" t="s">
        <v>57</v>
      </c>
      <c r="B12" s="5" t="s">
        <v>58</v>
      </c>
      <c r="C12" s="5" t="s">
        <v>56</v>
      </c>
      <c r="D12" s="8">
        <v>54994842.68</v>
      </c>
      <c r="E12" s="8">
        <v>56161377.25</v>
      </c>
      <c r="F12" s="8">
        <v>56161377.25</v>
      </c>
      <c r="G12" s="8" t="s">
        <v>46</v>
      </c>
    </row>
    <row r="13" spans="1:7" ht="75" customHeight="1" x14ac:dyDescent="0.15">
      <c r="A13" s="6" t="s">
        <v>59</v>
      </c>
      <c r="B13" s="5" t="s">
        <v>60</v>
      </c>
      <c r="C13" s="5" t="s">
        <v>56</v>
      </c>
      <c r="D13" s="8" t="s">
        <v>46</v>
      </c>
      <c r="E13" s="8" t="s">
        <v>46</v>
      </c>
      <c r="F13" s="8" t="s">
        <v>46</v>
      </c>
      <c r="G13" s="8" t="s">
        <v>46</v>
      </c>
    </row>
    <row r="14" spans="1:7" ht="24.95" customHeight="1" x14ac:dyDescent="0.15">
      <c r="A14" s="6" t="s">
        <v>61</v>
      </c>
      <c r="B14" s="5" t="s">
        <v>62</v>
      </c>
      <c r="C14" s="5" t="s">
        <v>56</v>
      </c>
      <c r="D14" s="8">
        <v>2071000</v>
      </c>
      <c r="E14" s="8">
        <v>2071000</v>
      </c>
      <c r="F14" s="8">
        <v>2071000</v>
      </c>
      <c r="G14" s="8" t="s">
        <v>46</v>
      </c>
    </row>
    <row r="15" spans="1:7" ht="24.95" customHeight="1" x14ac:dyDescent="0.15">
      <c r="A15" s="6" t="s">
        <v>63</v>
      </c>
      <c r="B15" s="5" t="s">
        <v>64</v>
      </c>
      <c r="C15" s="5" t="s">
        <v>65</v>
      </c>
      <c r="D15" s="8" t="s">
        <v>46</v>
      </c>
      <c r="E15" s="8" t="s">
        <v>46</v>
      </c>
      <c r="F15" s="8" t="s">
        <v>46</v>
      </c>
      <c r="G15" s="8" t="s">
        <v>46</v>
      </c>
    </row>
    <row r="16" spans="1:7" ht="24.95" customHeight="1" x14ac:dyDescent="0.15">
      <c r="A16" s="6" t="s">
        <v>66</v>
      </c>
      <c r="B16" s="5" t="s">
        <v>67</v>
      </c>
      <c r="C16" s="5" t="s">
        <v>68</v>
      </c>
      <c r="D16" s="8">
        <v>10074159.6</v>
      </c>
      <c r="E16" s="8" t="s">
        <v>46</v>
      </c>
      <c r="F16" s="8" t="s">
        <v>46</v>
      </c>
      <c r="G16" s="8" t="s">
        <v>46</v>
      </c>
    </row>
    <row r="17" spans="1:7" ht="38.1" customHeight="1" x14ac:dyDescent="0.15">
      <c r="A17" s="6" t="s">
        <v>69</v>
      </c>
      <c r="B17" s="5" t="s">
        <v>70</v>
      </c>
      <c r="C17" s="5" t="s">
        <v>68</v>
      </c>
      <c r="D17" s="8">
        <v>10074159.6</v>
      </c>
      <c r="E17" s="8" t="s">
        <v>46</v>
      </c>
      <c r="F17" s="8" t="s">
        <v>46</v>
      </c>
      <c r="G17" s="8" t="s">
        <v>46</v>
      </c>
    </row>
    <row r="18" spans="1:7" ht="24.95" customHeight="1" x14ac:dyDescent="0.15">
      <c r="A18" s="6" t="s">
        <v>71</v>
      </c>
      <c r="B18" s="5" t="s">
        <v>72</v>
      </c>
      <c r="C18" s="5" t="s">
        <v>68</v>
      </c>
      <c r="D18" s="8" t="s">
        <v>46</v>
      </c>
      <c r="E18" s="8" t="s">
        <v>46</v>
      </c>
      <c r="F18" s="8" t="s">
        <v>46</v>
      </c>
      <c r="G18" s="8" t="s">
        <v>46</v>
      </c>
    </row>
    <row r="19" spans="1:7" ht="75" customHeight="1" x14ac:dyDescent="0.15">
      <c r="A19" s="6" t="s">
        <v>73</v>
      </c>
      <c r="B19" s="5" t="s">
        <v>74</v>
      </c>
      <c r="C19" s="5" t="s">
        <v>68</v>
      </c>
      <c r="D19" s="8" t="s">
        <v>46</v>
      </c>
      <c r="E19" s="8" t="s">
        <v>46</v>
      </c>
      <c r="F19" s="8" t="s">
        <v>46</v>
      </c>
      <c r="G19" s="8" t="s">
        <v>46</v>
      </c>
    </row>
    <row r="20" spans="1:7" ht="24.95" customHeight="1" x14ac:dyDescent="0.15">
      <c r="A20" s="6" t="s">
        <v>75</v>
      </c>
      <c r="B20" s="5" t="s">
        <v>76</v>
      </c>
      <c r="C20" s="5" t="s">
        <v>77</v>
      </c>
      <c r="D20" s="8" t="s">
        <v>46</v>
      </c>
      <c r="E20" s="8" t="s">
        <v>46</v>
      </c>
      <c r="F20" s="8" t="s">
        <v>46</v>
      </c>
      <c r="G20" s="8" t="s">
        <v>46</v>
      </c>
    </row>
    <row r="21" spans="1:7" ht="24.95" customHeight="1" x14ac:dyDescent="0.15">
      <c r="A21" s="6" t="s">
        <v>78</v>
      </c>
      <c r="B21" s="5" t="s">
        <v>79</v>
      </c>
      <c r="C21" s="5" t="s">
        <v>45</v>
      </c>
      <c r="D21" s="8" t="s">
        <v>46</v>
      </c>
      <c r="E21" s="8" t="s">
        <v>46</v>
      </c>
      <c r="F21" s="8" t="s">
        <v>46</v>
      </c>
      <c r="G21" s="8" t="s">
        <v>46</v>
      </c>
    </row>
    <row r="22" spans="1:7" ht="63" customHeight="1" x14ac:dyDescent="0.15">
      <c r="A22" s="6" t="s">
        <v>80</v>
      </c>
      <c r="B22" s="5" t="s">
        <v>81</v>
      </c>
      <c r="C22" s="5" t="s">
        <v>82</v>
      </c>
      <c r="D22" s="8" t="s">
        <v>46</v>
      </c>
      <c r="E22" s="8" t="s">
        <v>46</v>
      </c>
      <c r="F22" s="8" t="s">
        <v>46</v>
      </c>
      <c r="G22" s="8" t="s">
        <v>46</v>
      </c>
    </row>
    <row r="23" spans="1:7" ht="38.1" customHeight="1" x14ac:dyDescent="0.15">
      <c r="A23" s="6" t="s">
        <v>83</v>
      </c>
      <c r="B23" s="5" t="s">
        <v>84</v>
      </c>
      <c r="C23" s="5" t="s">
        <v>85</v>
      </c>
      <c r="D23" s="8" t="s">
        <v>46</v>
      </c>
      <c r="E23" s="8" t="s">
        <v>46</v>
      </c>
      <c r="F23" s="8" t="s">
        <v>46</v>
      </c>
      <c r="G23" s="8" t="s">
        <v>46</v>
      </c>
    </row>
    <row r="24" spans="1:7" ht="24.95" customHeight="1" x14ac:dyDescent="0.15">
      <c r="A24" s="6" t="s">
        <v>86</v>
      </c>
      <c r="B24" s="5" t="s">
        <v>87</v>
      </c>
      <c r="C24" s="5" t="s">
        <v>88</v>
      </c>
      <c r="D24" s="8" t="s">
        <v>46</v>
      </c>
      <c r="E24" s="8" t="s">
        <v>46</v>
      </c>
      <c r="F24" s="8" t="s">
        <v>46</v>
      </c>
      <c r="G24" s="8" t="s">
        <v>46</v>
      </c>
    </row>
    <row r="25" spans="1:7" ht="24.95" customHeight="1" x14ac:dyDescent="0.15">
      <c r="A25" s="6" t="s">
        <v>89</v>
      </c>
      <c r="B25" s="5" t="s">
        <v>90</v>
      </c>
      <c r="C25" s="5" t="s">
        <v>91</v>
      </c>
      <c r="D25" s="8" t="s">
        <v>46</v>
      </c>
      <c r="E25" s="8" t="s">
        <v>46</v>
      </c>
      <c r="F25" s="8" t="s">
        <v>46</v>
      </c>
      <c r="G25" s="8" t="s">
        <v>46</v>
      </c>
    </row>
    <row r="26" spans="1:7" ht="24.95" customHeight="1" x14ac:dyDescent="0.15">
      <c r="A26" s="6" t="s">
        <v>92</v>
      </c>
      <c r="B26" s="5" t="s">
        <v>93</v>
      </c>
      <c r="C26" s="5" t="s">
        <v>94</v>
      </c>
      <c r="D26" s="8" t="s">
        <v>46</v>
      </c>
      <c r="E26" s="8" t="s">
        <v>46</v>
      </c>
      <c r="F26" s="8" t="s">
        <v>46</v>
      </c>
      <c r="G26" s="8" t="s">
        <v>46</v>
      </c>
    </row>
    <row r="27" spans="1:7" ht="24.95" customHeight="1" x14ac:dyDescent="0.15">
      <c r="A27" s="6" t="s">
        <v>95</v>
      </c>
      <c r="B27" s="5" t="s">
        <v>96</v>
      </c>
      <c r="C27" s="5" t="s">
        <v>97</v>
      </c>
      <c r="D27" s="8" t="s">
        <v>46</v>
      </c>
      <c r="E27" s="8" t="s">
        <v>46</v>
      </c>
      <c r="F27" s="8" t="s">
        <v>46</v>
      </c>
      <c r="G27" s="8" t="s">
        <v>46</v>
      </c>
    </row>
    <row r="28" spans="1:7" ht="24.95" customHeight="1" x14ac:dyDescent="0.15">
      <c r="A28" s="6" t="s">
        <v>98</v>
      </c>
      <c r="B28" s="5" t="s">
        <v>99</v>
      </c>
      <c r="C28" s="5" t="s">
        <v>100</v>
      </c>
      <c r="D28" s="8" t="s">
        <v>46</v>
      </c>
      <c r="E28" s="8" t="s">
        <v>46</v>
      </c>
      <c r="F28" s="8" t="s">
        <v>46</v>
      </c>
      <c r="G28" s="8" t="s">
        <v>46</v>
      </c>
    </row>
    <row r="29" spans="1:7" ht="63" customHeight="1" x14ac:dyDescent="0.15">
      <c r="A29" s="6" t="s">
        <v>101</v>
      </c>
      <c r="B29" s="5" t="s">
        <v>102</v>
      </c>
      <c r="C29" s="5" t="s">
        <v>103</v>
      </c>
      <c r="D29" s="8" t="s">
        <v>46</v>
      </c>
      <c r="E29" s="8" t="s">
        <v>46</v>
      </c>
      <c r="F29" s="8" t="s">
        <v>46</v>
      </c>
      <c r="G29" s="8" t="s">
        <v>46</v>
      </c>
    </row>
    <row r="30" spans="1:7" ht="50.1" customHeight="1" x14ac:dyDescent="0.15">
      <c r="A30" s="6" t="s">
        <v>104</v>
      </c>
      <c r="B30" s="5" t="s">
        <v>105</v>
      </c>
      <c r="C30" s="5" t="s">
        <v>106</v>
      </c>
      <c r="D30" s="8" t="s">
        <v>46</v>
      </c>
      <c r="E30" s="8" t="s">
        <v>46</v>
      </c>
      <c r="F30" s="8" t="s">
        <v>46</v>
      </c>
      <c r="G30" s="8" t="s">
        <v>46</v>
      </c>
    </row>
    <row r="31" spans="1:7" ht="50.1" customHeight="1" x14ac:dyDescent="0.15">
      <c r="A31" s="6" t="s">
        <v>107</v>
      </c>
      <c r="B31" s="5" t="s">
        <v>108</v>
      </c>
      <c r="C31" s="5" t="s">
        <v>109</v>
      </c>
      <c r="D31" s="8" t="s">
        <v>46</v>
      </c>
      <c r="E31" s="8" t="s">
        <v>46</v>
      </c>
      <c r="F31" s="8" t="s">
        <v>46</v>
      </c>
      <c r="G31" s="8" t="s">
        <v>46</v>
      </c>
    </row>
    <row r="32" spans="1:7" ht="24.95" customHeight="1" x14ac:dyDescent="0.15">
      <c r="A32" s="6" t="s">
        <v>110</v>
      </c>
      <c r="B32" s="5" t="s">
        <v>111</v>
      </c>
      <c r="C32" s="5" t="s">
        <v>45</v>
      </c>
      <c r="D32" s="8" t="s">
        <v>46</v>
      </c>
      <c r="E32" s="8" t="s">
        <v>46</v>
      </c>
      <c r="F32" s="8" t="s">
        <v>46</v>
      </c>
      <c r="G32" s="8" t="s">
        <v>46</v>
      </c>
    </row>
    <row r="33" spans="1:7" ht="38.1" customHeight="1" x14ac:dyDescent="0.15">
      <c r="A33" s="6" t="s">
        <v>112</v>
      </c>
      <c r="B33" s="5" t="s">
        <v>113</v>
      </c>
      <c r="C33" s="5" t="s">
        <v>114</v>
      </c>
      <c r="D33" s="8" t="s">
        <v>46</v>
      </c>
      <c r="E33" s="8" t="s">
        <v>46</v>
      </c>
      <c r="F33" s="8" t="s">
        <v>46</v>
      </c>
      <c r="G33" s="8" t="s">
        <v>46</v>
      </c>
    </row>
    <row r="34" spans="1:7" ht="50.1" customHeight="1" x14ac:dyDescent="0.15">
      <c r="A34" s="6" t="s">
        <v>115</v>
      </c>
      <c r="B34" s="5" t="s">
        <v>116</v>
      </c>
      <c r="C34" s="5" t="s">
        <v>114</v>
      </c>
      <c r="D34" s="8" t="s">
        <v>46</v>
      </c>
      <c r="E34" s="8" t="s">
        <v>46</v>
      </c>
      <c r="F34" s="8" t="s">
        <v>46</v>
      </c>
      <c r="G34" s="8" t="s">
        <v>46</v>
      </c>
    </row>
    <row r="35" spans="1:7" ht="50.1" customHeight="1" x14ac:dyDescent="0.15">
      <c r="A35" s="6" t="s">
        <v>117</v>
      </c>
      <c r="B35" s="5" t="s">
        <v>118</v>
      </c>
      <c r="C35" s="5" t="s">
        <v>119</v>
      </c>
      <c r="D35" s="8" t="s">
        <v>46</v>
      </c>
      <c r="E35" s="8" t="s">
        <v>46</v>
      </c>
      <c r="F35" s="8" t="s">
        <v>46</v>
      </c>
      <c r="G35" s="8" t="s">
        <v>46</v>
      </c>
    </row>
    <row r="36" spans="1:7" ht="24.95" customHeight="1" x14ac:dyDescent="0.15">
      <c r="A36" s="6" t="s">
        <v>120</v>
      </c>
      <c r="B36" s="5" t="s">
        <v>121</v>
      </c>
      <c r="C36" s="5" t="s">
        <v>122</v>
      </c>
      <c r="D36" s="8" t="s">
        <v>46</v>
      </c>
      <c r="E36" s="8" t="s">
        <v>46</v>
      </c>
      <c r="F36" s="8" t="s">
        <v>46</v>
      </c>
      <c r="G36" s="8" t="s">
        <v>46</v>
      </c>
    </row>
    <row r="37" spans="1:7" ht="24.95" customHeight="1" x14ac:dyDescent="0.15">
      <c r="A37" s="6" t="s">
        <v>123</v>
      </c>
      <c r="B37" s="5" t="s">
        <v>124</v>
      </c>
      <c r="C37" s="5" t="s">
        <v>45</v>
      </c>
      <c r="D37" s="8">
        <v>67534873.260000005</v>
      </c>
      <c r="E37" s="8">
        <v>58182377.25</v>
      </c>
      <c r="F37" s="8">
        <v>58182377.25</v>
      </c>
      <c r="G37" s="8">
        <v>0</v>
      </c>
    </row>
    <row r="38" spans="1:7" ht="38.1" customHeight="1" x14ac:dyDescent="0.15">
      <c r="A38" s="6" t="s">
        <v>125</v>
      </c>
      <c r="B38" s="5" t="s">
        <v>126</v>
      </c>
      <c r="C38" s="5" t="s">
        <v>45</v>
      </c>
      <c r="D38" s="8">
        <v>43151551.539999999</v>
      </c>
      <c r="E38" s="8">
        <v>43427517.630000003</v>
      </c>
      <c r="F38" s="8">
        <v>43427517.630000003</v>
      </c>
      <c r="G38" s="8">
        <v>0</v>
      </c>
    </row>
    <row r="39" spans="1:7" ht="38.1" customHeight="1" x14ac:dyDescent="0.15">
      <c r="A39" s="6" t="s">
        <v>127</v>
      </c>
      <c r="B39" s="5" t="s">
        <v>128</v>
      </c>
      <c r="C39" s="5" t="s">
        <v>129</v>
      </c>
      <c r="D39" s="8">
        <v>33121007.329999998</v>
      </c>
      <c r="E39" s="8">
        <v>33332962.850000001</v>
      </c>
      <c r="F39" s="8">
        <v>33332962.850000001</v>
      </c>
      <c r="G39" s="8">
        <v>0</v>
      </c>
    </row>
    <row r="40" spans="1:7" ht="50.1" customHeight="1" x14ac:dyDescent="0.15">
      <c r="A40" s="6" t="s">
        <v>130</v>
      </c>
      <c r="B40" s="5" t="s">
        <v>131</v>
      </c>
      <c r="C40" s="5" t="s">
        <v>132</v>
      </c>
      <c r="D40" s="8">
        <v>28000</v>
      </c>
      <c r="E40" s="8">
        <v>28000</v>
      </c>
      <c r="F40" s="8">
        <v>28000</v>
      </c>
      <c r="G40" s="8">
        <v>0</v>
      </c>
    </row>
    <row r="41" spans="1:7" ht="50.1" customHeight="1" x14ac:dyDescent="0.15">
      <c r="A41" s="6" t="s">
        <v>133</v>
      </c>
      <c r="B41" s="5" t="s">
        <v>134</v>
      </c>
      <c r="C41" s="5" t="s">
        <v>135</v>
      </c>
      <c r="D41" s="8" t="s">
        <v>46</v>
      </c>
      <c r="E41" s="8" t="s">
        <v>46</v>
      </c>
      <c r="F41" s="8" t="s">
        <v>46</v>
      </c>
      <c r="G41" s="8" t="s">
        <v>46</v>
      </c>
    </row>
    <row r="42" spans="1:7" ht="75" customHeight="1" x14ac:dyDescent="0.15">
      <c r="A42" s="6" t="s">
        <v>136</v>
      </c>
      <c r="B42" s="5" t="s">
        <v>137</v>
      </c>
      <c r="C42" s="5" t="s">
        <v>138</v>
      </c>
      <c r="D42" s="8">
        <v>10002544.210000001</v>
      </c>
      <c r="E42" s="8">
        <v>10066554.779999999</v>
      </c>
      <c r="F42" s="8">
        <v>10066554.779999999</v>
      </c>
      <c r="G42" s="8">
        <v>0</v>
      </c>
    </row>
    <row r="43" spans="1:7" ht="38.1" customHeight="1" x14ac:dyDescent="0.15">
      <c r="A43" s="6" t="s">
        <v>139</v>
      </c>
      <c r="B43" s="5" t="s">
        <v>140</v>
      </c>
      <c r="C43" s="5" t="s">
        <v>138</v>
      </c>
      <c r="D43" s="8">
        <v>10002544.210000001</v>
      </c>
      <c r="E43" s="8">
        <v>10066554.779999999</v>
      </c>
      <c r="F43" s="8">
        <v>10066554.779999999</v>
      </c>
      <c r="G43" s="8">
        <v>0</v>
      </c>
    </row>
    <row r="44" spans="1:7" ht="24.95" customHeight="1" x14ac:dyDescent="0.15">
      <c r="A44" s="6" t="s">
        <v>141</v>
      </c>
      <c r="B44" s="5" t="s">
        <v>142</v>
      </c>
      <c r="C44" s="5" t="s">
        <v>138</v>
      </c>
      <c r="D44" s="8" t="s">
        <v>46</v>
      </c>
      <c r="E44" s="8" t="s">
        <v>46</v>
      </c>
      <c r="F44" s="8" t="s">
        <v>46</v>
      </c>
      <c r="G44" s="8" t="s">
        <v>46</v>
      </c>
    </row>
    <row r="45" spans="1:7" ht="50.1" customHeight="1" x14ac:dyDescent="0.15">
      <c r="A45" s="6" t="s">
        <v>143</v>
      </c>
      <c r="B45" s="5" t="s">
        <v>144</v>
      </c>
      <c r="C45" s="5" t="s">
        <v>145</v>
      </c>
      <c r="D45" s="8" t="s">
        <v>46</v>
      </c>
      <c r="E45" s="8" t="s">
        <v>46</v>
      </c>
      <c r="F45" s="8" t="s">
        <v>46</v>
      </c>
      <c r="G45" s="8" t="s">
        <v>46</v>
      </c>
    </row>
    <row r="46" spans="1:7" ht="63" customHeight="1" x14ac:dyDescent="0.15">
      <c r="A46" s="6" t="s">
        <v>146</v>
      </c>
      <c r="B46" s="5" t="s">
        <v>147</v>
      </c>
      <c r="C46" s="5" t="s">
        <v>148</v>
      </c>
      <c r="D46" s="8" t="s">
        <v>46</v>
      </c>
      <c r="E46" s="8" t="s">
        <v>46</v>
      </c>
      <c r="F46" s="8" t="s">
        <v>46</v>
      </c>
      <c r="G46" s="8" t="s">
        <v>46</v>
      </c>
    </row>
    <row r="47" spans="1:7" ht="50.1" customHeight="1" x14ac:dyDescent="0.15">
      <c r="A47" s="6" t="s">
        <v>149</v>
      </c>
      <c r="B47" s="5" t="s">
        <v>150</v>
      </c>
      <c r="C47" s="5" t="s">
        <v>151</v>
      </c>
      <c r="D47" s="8" t="s">
        <v>46</v>
      </c>
      <c r="E47" s="8" t="s">
        <v>46</v>
      </c>
      <c r="F47" s="8" t="s">
        <v>46</v>
      </c>
      <c r="G47" s="8" t="s">
        <v>46</v>
      </c>
    </row>
    <row r="48" spans="1:7" ht="63" customHeight="1" x14ac:dyDescent="0.15">
      <c r="A48" s="6" t="s">
        <v>152</v>
      </c>
      <c r="B48" s="5" t="s">
        <v>153</v>
      </c>
      <c r="C48" s="5" t="s">
        <v>154</v>
      </c>
      <c r="D48" s="8" t="s">
        <v>46</v>
      </c>
      <c r="E48" s="8" t="s">
        <v>46</v>
      </c>
      <c r="F48" s="8" t="s">
        <v>46</v>
      </c>
      <c r="G48" s="8" t="s">
        <v>46</v>
      </c>
    </row>
    <row r="49" spans="1:7" ht="24.95" customHeight="1" x14ac:dyDescent="0.15">
      <c r="A49" s="6" t="s">
        <v>155</v>
      </c>
      <c r="B49" s="5" t="s">
        <v>156</v>
      </c>
      <c r="C49" s="5" t="s">
        <v>157</v>
      </c>
      <c r="D49" s="8">
        <v>6960739.5999999996</v>
      </c>
      <c r="E49" s="8">
        <v>0</v>
      </c>
      <c r="F49" s="8">
        <v>0</v>
      </c>
      <c r="G49" s="8">
        <v>0</v>
      </c>
    </row>
    <row r="50" spans="1:7" ht="63" customHeight="1" x14ac:dyDescent="0.15">
      <c r="A50" s="6" t="s">
        <v>158</v>
      </c>
      <c r="B50" s="5" t="s">
        <v>159</v>
      </c>
      <c r="C50" s="5" t="s">
        <v>160</v>
      </c>
      <c r="D50" s="8">
        <v>1737372</v>
      </c>
      <c r="E50" s="8">
        <v>0</v>
      </c>
      <c r="F50" s="8">
        <v>0</v>
      </c>
      <c r="G50" s="8">
        <v>0</v>
      </c>
    </row>
    <row r="51" spans="1:7" ht="50.1" customHeight="1" x14ac:dyDescent="0.15">
      <c r="A51" s="6" t="s">
        <v>161</v>
      </c>
      <c r="B51" s="5" t="s">
        <v>162</v>
      </c>
      <c r="C51" s="5" t="s">
        <v>163</v>
      </c>
      <c r="D51" s="8">
        <v>2615275.6</v>
      </c>
      <c r="E51" s="8">
        <v>0</v>
      </c>
      <c r="F51" s="8">
        <v>0</v>
      </c>
      <c r="G51" s="8">
        <v>0</v>
      </c>
    </row>
    <row r="52" spans="1:7" ht="50.1" customHeight="1" x14ac:dyDescent="0.15">
      <c r="A52" s="6" t="s">
        <v>164</v>
      </c>
      <c r="B52" s="5" t="s">
        <v>165</v>
      </c>
      <c r="C52" s="5" t="s">
        <v>166</v>
      </c>
      <c r="D52" s="8">
        <v>2608092</v>
      </c>
      <c r="E52" s="8">
        <v>0</v>
      </c>
      <c r="F52" s="8">
        <v>0</v>
      </c>
      <c r="G52" s="8">
        <v>0</v>
      </c>
    </row>
    <row r="53" spans="1:7" ht="99.95" customHeight="1" x14ac:dyDescent="0.15">
      <c r="A53" s="6" t="s">
        <v>167</v>
      </c>
      <c r="B53" s="5" t="s">
        <v>168</v>
      </c>
      <c r="C53" s="5" t="s">
        <v>169</v>
      </c>
      <c r="D53" s="8" t="s">
        <v>46</v>
      </c>
      <c r="E53" s="8" t="s">
        <v>46</v>
      </c>
      <c r="F53" s="8" t="s">
        <v>46</v>
      </c>
      <c r="G53" s="8" t="s">
        <v>46</v>
      </c>
    </row>
    <row r="54" spans="1:7" ht="24.95" customHeight="1" x14ac:dyDescent="0.15">
      <c r="A54" s="6" t="s">
        <v>170</v>
      </c>
      <c r="B54" s="5" t="s">
        <v>171</v>
      </c>
      <c r="C54" s="5" t="s">
        <v>172</v>
      </c>
      <c r="D54" s="8" t="s">
        <v>46</v>
      </c>
      <c r="E54" s="8" t="s">
        <v>46</v>
      </c>
      <c r="F54" s="8" t="s">
        <v>46</v>
      </c>
      <c r="G54" s="8" t="s">
        <v>46</v>
      </c>
    </row>
    <row r="55" spans="1:7" ht="24.95" customHeight="1" x14ac:dyDescent="0.15">
      <c r="A55" s="6" t="s">
        <v>173</v>
      </c>
      <c r="B55" s="5" t="s">
        <v>174</v>
      </c>
      <c r="C55" s="5" t="s">
        <v>175</v>
      </c>
      <c r="D55" s="8">
        <v>296917.82</v>
      </c>
      <c r="E55" s="8">
        <v>296917.82</v>
      </c>
      <c r="F55" s="8">
        <v>296917.82</v>
      </c>
      <c r="G55" s="8">
        <v>0</v>
      </c>
    </row>
    <row r="56" spans="1:7" ht="38.1" customHeight="1" x14ac:dyDescent="0.15">
      <c r="A56" s="6" t="s">
        <v>176</v>
      </c>
      <c r="B56" s="5" t="s">
        <v>177</v>
      </c>
      <c r="C56" s="5" t="s">
        <v>178</v>
      </c>
      <c r="D56" s="8">
        <v>286717.82</v>
      </c>
      <c r="E56" s="8">
        <v>286717.82</v>
      </c>
      <c r="F56" s="8">
        <v>286717.82</v>
      </c>
      <c r="G56" s="8">
        <v>0</v>
      </c>
    </row>
    <row r="57" spans="1:7" ht="75" customHeight="1" x14ac:dyDescent="0.15">
      <c r="A57" s="6" t="s">
        <v>179</v>
      </c>
      <c r="B57" s="5" t="s">
        <v>180</v>
      </c>
      <c r="C57" s="5" t="s">
        <v>181</v>
      </c>
      <c r="D57" s="8" t="s">
        <v>46</v>
      </c>
      <c r="E57" s="8" t="s">
        <v>46</v>
      </c>
      <c r="F57" s="8" t="s">
        <v>46</v>
      </c>
      <c r="G57" s="8" t="s">
        <v>46</v>
      </c>
    </row>
    <row r="58" spans="1:7" ht="50.1" customHeight="1" x14ac:dyDescent="0.15">
      <c r="A58" s="6" t="s">
        <v>182</v>
      </c>
      <c r="B58" s="5" t="s">
        <v>183</v>
      </c>
      <c r="C58" s="5" t="s">
        <v>184</v>
      </c>
      <c r="D58" s="8">
        <v>10200</v>
      </c>
      <c r="E58" s="8">
        <v>10200</v>
      </c>
      <c r="F58" s="8">
        <v>10200</v>
      </c>
      <c r="G58" s="8">
        <v>0</v>
      </c>
    </row>
    <row r="59" spans="1:7" ht="50.1" customHeight="1" x14ac:dyDescent="0.15">
      <c r="A59" s="6" t="s">
        <v>185</v>
      </c>
      <c r="B59" s="5" t="s">
        <v>186</v>
      </c>
      <c r="C59" s="5" t="s">
        <v>45</v>
      </c>
      <c r="D59" s="8" t="s">
        <v>46</v>
      </c>
      <c r="E59" s="8" t="s">
        <v>46</v>
      </c>
      <c r="F59" s="8" t="s">
        <v>46</v>
      </c>
      <c r="G59" s="8" t="s">
        <v>46</v>
      </c>
    </row>
    <row r="60" spans="1:7" ht="38.1" customHeight="1" x14ac:dyDescent="0.15">
      <c r="A60" s="6" t="s">
        <v>187</v>
      </c>
      <c r="B60" s="5" t="s">
        <v>188</v>
      </c>
      <c r="C60" s="5" t="s">
        <v>189</v>
      </c>
      <c r="D60" s="8" t="s">
        <v>46</v>
      </c>
      <c r="E60" s="8" t="s">
        <v>46</v>
      </c>
      <c r="F60" s="8" t="s">
        <v>46</v>
      </c>
      <c r="G60" s="8" t="s">
        <v>46</v>
      </c>
    </row>
    <row r="61" spans="1:7" ht="24.95" customHeight="1" x14ac:dyDescent="0.15">
      <c r="A61" s="6" t="s">
        <v>190</v>
      </c>
      <c r="B61" s="5" t="s">
        <v>191</v>
      </c>
      <c r="C61" s="5" t="s">
        <v>192</v>
      </c>
      <c r="D61" s="8" t="s">
        <v>46</v>
      </c>
      <c r="E61" s="8" t="s">
        <v>46</v>
      </c>
      <c r="F61" s="8" t="s">
        <v>46</v>
      </c>
      <c r="G61" s="8" t="s">
        <v>46</v>
      </c>
    </row>
    <row r="62" spans="1:7" ht="63" customHeight="1" x14ac:dyDescent="0.15">
      <c r="A62" s="6" t="s">
        <v>193</v>
      </c>
      <c r="B62" s="5" t="s">
        <v>194</v>
      </c>
      <c r="C62" s="5" t="s">
        <v>195</v>
      </c>
      <c r="D62" s="8" t="s">
        <v>46</v>
      </c>
      <c r="E62" s="8" t="s">
        <v>46</v>
      </c>
      <c r="F62" s="8" t="s">
        <v>46</v>
      </c>
      <c r="G62" s="8" t="s">
        <v>46</v>
      </c>
    </row>
    <row r="63" spans="1:7" ht="50.1" customHeight="1" x14ac:dyDescent="0.15">
      <c r="A63" s="6" t="s">
        <v>196</v>
      </c>
      <c r="B63" s="5" t="s">
        <v>197</v>
      </c>
      <c r="C63" s="5" t="s">
        <v>198</v>
      </c>
      <c r="D63" s="8" t="s">
        <v>46</v>
      </c>
      <c r="E63" s="8" t="s">
        <v>46</v>
      </c>
      <c r="F63" s="8" t="s">
        <v>46</v>
      </c>
      <c r="G63" s="8" t="s">
        <v>46</v>
      </c>
    </row>
    <row r="64" spans="1:7" ht="24.95" customHeight="1" x14ac:dyDescent="0.15">
      <c r="A64" s="6" t="s">
        <v>199</v>
      </c>
      <c r="B64" s="5" t="s">
        <v>200</v>
      </c>
      <c r="C64" s="5" t="s">
        <v>201</v>
      </c>
      <c r="D64" s="8" t="s">
        <v>46</v>
      </c>
      <c r="E64" s="8" t="s">
        <v>46</v>
      </c>
      <c r="F64" s="8" t="s">
        <v>46</v>
      </c>
      <c r="G64" s="8" t="s">
        <v>46</v>
      </c>
    </row>
    <row r="65" spans="1:7" ht="87.95" customHeight="1" x14ac:dyDescent="0.15">
      <c r="A65" s="6" t="s">
        <v>202</v>
      </c>
      <c r="B65" s="5" t="s">
        <v>203</v>
      </c>
      <c r="C65" s="5" t="s">
        <v>204</v>
      </c>
      <c r="D65" s="8" t="s">
        <v>46</v>
      </c>
      <c r="E65" s="8" t="s">
        <v>46</v>
      </c>
      <c r="F65" s="8" t="s">
        <v>46</v>
      </c>
      <c r="G65" s="8" t="s">
        <v>46</v>
      </c>
    </row>
    <row r="66" spans="1:7" ht="50.1" customHeight="1" x14ac:dyDescent="0.15">
      <c r="A66" s="6" t="s">
        <v>205</v>
      </c>
      <c r="B66" s="5" t="s">
        <v>206</v>
      </c>
      <c r="C66" s="5" t="s">
        <v>45</v>
      </c>
      <c r="D66" s="8" t="s">
        <v>46</v>
      </c>
      <c r="E66" s="8" t="s">
        <v>46</v>
      </c>
      <c r="F66" s="8" t="s">
        <v>46</v>
      </c>
      <c r="G66" s="8" t="s">
        <v>46</v>
      </c>
    </row>
    <row r="67" spans="1:7" ht="75" customHeight="1" x14ac:dyDescent="0.15">
      <c r="A67" s="6" t="s">
        <v>207</v>
      </c>
      <c r="B67" s="5" t="s">
        <v>208</v>
      </c>
      <c r="C67" s="5" t="s">
        <v>209</v>
      </c>
      <c r="D67" s="8" t="s">
        <v>46</v>
      </c>
      <c r="E67" s="8" t="s">
        <v>46</v>
      </c>
      <c r="F67" s="8" t="s">
        <v>46</v>
      </c>
      <c r="G67" s="8" t="s">
        <v>46</v>
      </c>
    </row>
    <row r="68" spans="1:7" ht="125.1" customHeight="1" x14ac:dyDescent="0.15">
      <c r="A68" s="6" t="s">
        <v>210</v>
      </c>
      <c r="B68" s="5" t="s">
        <v>211</v>
      </c>
      <c r="C68" s="5" t="s">
        <v>212</v>
      </c>
      <c r="D68" s="8" t="s">
        <v>46</v>
      </c>
      <c r="E68" s="8" t="s">
        <v>46</v>
      </c>
      <c r="F68" s="8" t="s">
        <v>46</v>
      </c>
      <c r="G68" s="8" t="s">
        <v>46</v>
      </c>
    </row>
    <row r="69" spans="1:7" ht="24.95" customHeight="1" x14ac:dyDescent="0.15">
      <c r="A69" s="6" t="s">
        <v>213</v>
      </c>
      <c r="B69" s="5" t="s">
        <v>214</v>
      </c>
      <c r="C69" s="5" t="s">
        <v>45</v>
      </c>
      <c r="D69" s="8">
        <v>17125664.300000001</v>
      </c>
      <c r="E69" s="8">
        <v>14457941.800000001</v>
      </c>
      <c r="F69" s="8">
        <v>14457941.800000001</v>
      </c>
      <c r="G69" s="8">
        <v>0</v>
      </c>
    </row>
    <row r="70" spans="1:7" ht="63" customHeight="1" x14ac:dyDescent="0.15">
      <c r="A70" s="6" t="s">
        <v>215</v>
      </c>
      <c r="B70" s="5" t="s">
        <v>216</v>
      </c>
      <c r="C70" s="5" t="s">
        <v>217</v>
      </c>
      <c r="D70" s="8" t="s">
        <v>46</v>
      </c>
      <c r="E70" s="8" t="s">
        <v>46</v>
      </c>
      <c r="F70" s="8" t="s">
        <v>46</v>
      </c>
      <c r="G70" s="8" t="s">
        <v>46</v>
      </c>
    </row>
    <row r="71" spans="1:7" ht="50.1" customHeight="1" x14ac:dyDescent="0.15">
      <c r="A71" s="6" t="s">
        <v>218</v>
      </c>
      <c r="B71" s="5" t="s">
        <v>219</v>
      </c>
      <c r="C71" s="5" t="s">
        <v>220</v>
      </c>
      <c r="D71" s="8" t="s">
        <v>46</v>
      </c>
      <c r="E71" s="8" t="s">
        <v>46</v>
      </c>
      <c r="F71" s="8" t="s">
        <v>46</v>
      </c>
      <c r="G71" s="8" t="s">
        <v>46</v>
      </c>
    </row>
    <row r="72" spans="1:7" ht="24.95" customHeight="1" x14ac:dyDescent="0.15">
      <c r="A72" s="6" t="s">
        <v>221</v>
      </c>
      <c r="B72" s="5" t="s">
        <v>222</v>
      </c>
      <c r="C72" s="5" t="s">
        <v>223</v>
      </c>
      <c r="D72" s="8">
        <v>11895551.83</v>
      </c>
      <c r="E72" s="8">
        <v>9227829.3300000001</v>
      </c>
      <c r="F72" s="8">
        <v>9227829.3300000001</v>
      </c>
      <c r="G72" s="8">
        <v>0</v>
      </c>
    </row>
    <row r="73" spans="1:7" ht="87.95" customHeight="1" x14ac:dyDescent="0.15">
      <c r="A73" s="6" t="s">
        <v>224</v>
      </c>
      <c r="B73" s="5" t="s">
        <v>225</v>
      </c>
      <c r="C73" s="5" t="s">
        <v>226</v>
      </c>
      <c r="D73" s="8" t="s">
        <v>46</v>
      </c>
      <c r="E73" s="8" t="s">
        <v>46</v>
      </c>
      <c r="F73" s="8" t="s">
        <v>46</v>
      </c>
      <c r="G73" s="8" t="s">
        <v>46</v>
      </c>
    </row>
    <row r="74" spans="1:7" ht="75" customHeight="1" x14ac:dyDescent="0.15">
      <c r="A74" s="6" t="s">
        <v>227</v>
      </c>
      <c r="B74" s="5" t="s">
        <v>228</v>
      </c>
      <c r="C74" s="5" t="s">
        <v>229</v>
      </c>
      <c r="D74" s="8" t="s">
        <v>46</v>
      </c>
      <c r="E74" s="8" t="s">
        <v>46</v>
      </c>
      <c r="F74" s="8" t="s">
        <v>46</v>
      </c>
      <c r="G74" s="8" t="s">
        <v>46</v>
      </c>
    </row>
    <row r="75" spans="1:7" ht="24.95" customHeight="1" x14ac:dyDescent="0.15">
      <c r="A75" s="6" t="s">
        <v>230</v>
      </c>
      <c r="B75" s="5" t="s">
        <v>231</v>
      </c>
      <c r="C75" s="5" t="s">
        <v>232</v>
      </c>
      <c r="D75" s="8">
        <v>5230112.47</v>
      </c>
      <c r="E75" s="8">
        <v>5230112.47</v>
      </c>
      <c r="F75" s="8">
        <v>5230112.47</v>
      </c>
      <c r="G75" s="8">
        <v>0</v>
      </c>
    </row>
    <row r="76" spans="1:7" ht="50.1" customHeight="1" x14ac:dyDescent="0.15">
      <c r="A76" s="6" t="s">
        <v>233</v>
      </c>
      <c r="B76" s="5" t="s">
        <v>234</v>
      </c>
      <c r="C76" s="5" t="s">
        <v>82</v>
      </c>
      <c r="D76" s="8" t="s">
        <v>46</v>
      </c>
      <c r="E76" s="8" t="s">
        <v>46</v>
      </c>
      <c r="F76" s="8" t="s">
        <v>46</v>
      </c>
      <c r="G76" s="8" t="s">
        <v>46</v>
      </c>
    </row>
    <row r="77" spans="1:7" ht="63" customHeight="1" x14ac:dyDescent="0.15">
      <c r="A77" s="6" t="s">
        <v>235</v>
      </c>
      <c r="B77" s="5" t="s">
        <v>236</v>
      </c>
      <c r="C77" s="5" t="s">
        <v>237</v>
      </c>
      <c r="D77" s="8" t="s">
        <v>46</v>
      </c>
      <c r="E77" s="8" t="s">
        <v>46</v>
      </c>
      <c r="F77" s="8" t="s">
        <v>46</v>
      </c>
      <c r="G77" s="8" t="s">
        <v>46</v>
      </c>
    </row>
    <row r="78" spans="1:7" ht="50.1" customHeight="1" x14ac:dyDescent="0.15">
      <c r="A78" s="6" t="s">
        <v>238</v>
      </c>
      <c r="B78" s="5" t="s">
        <v>239</v>
      </c>
      <c r="C78" s="5" t="s">
        <v>240</v>
      </c>
      <c r="D78" s="8" t="s">
        <v>46</v>
      </c>
      <c r="E78" s="8" t="s">
        <v>46</v>
      </c>
      <c r="F78" s="8" t="s">
        <v>46</v>
      </c>
      <c r="G78" s="8" t="s">
        <v>46</v>
      </c>
    </row>
    <row r="79" spans="1:7" ht="24.95" customHeight="1" x14ac:dyDescent="0.15">
      <c r="A79" s="6" t="s">
        <v>241</v>
      </c>
      <c r="B79" s="5" t="s">
        <v>242</v>
      </c>
      <c r="C79" s="5" t="s">
        <v>45</v>
      </c>
      <c r="D79" s="8">
        <v>-50000</v>
      </c>
      <c r="E79" s="8">
        <v>-50000</v>
      </c>
      <c r="F79" s="8">
        <v>-50000</v>
      </c>
      <c r="G79" s="8" t="s">
        <v>46</v>
      </c>
    </row>
    <row r="80" spans="1:7" ht="38.1" customHeight="1" x14ac:dyDescent="0.15">
      <c r="A80" s="6" t="s">
        <v>243</v>
      </c>
      <c r="B80" s="5" t="s">
        <v>244</v>
      </c>
      <c r="C80" s="5" t="s">
        <v>77</v>
      </c>
      <c r="D80" s="8">
        <v>-50000</v>
      </c>
      <c r="E80" s="8">
        <v>-50000</v>
      </c>
      <c r="F80" s="8">
        <v>-50000</v>
      </c>
      <c r="G80" s="8" t="s">
        <v>46</v>
      </c>
    </row>
    <row r="81" spans="1:7" ht="24.95" customHeight="1" x14ac:dyDescent="0.15">
      <c r="A81" s="6" t="s">
        <v>245</v>
      </c>
      <c r="B81" s="5" t="s">
        <v>246</v>
      </c>
      <c r="C81" s="5" t="s">
        <v>77</v>
      </c>
      <c r="D81" s="8" t="s">
        <v>46</v>
      </c>
      <c r="E81" s="8" t="s">
        <v>46</v>
      </c>
      <c r="F81" s="8" t="s">
        <v>46</v>
      </c>
      <c r="G81" s="8" t="s">
        <v>46</v>
      </c>
    </row>
    <row r="82" spans="1:7" ht="24.95" customHeight="1" x14ac:dyDescent="0.15">
      <c r="A82" s="6" t="s">
        <v>247</v>
      </c>
      <c r="B82" s="5" t="s">
        <v>248</v>
      </c>
      <c r="C82" s="5" t="s">
        <v>77</v>
      </c>
      <c r="D82" s="8" t="s">
        <v>46</v>
      </c>
      <c r="E82" s="8" t="s">
        <v>46</v>
      </c>
      <c r="F82" s="8" t="s">
        <v>46</v>
      </c>
      <c r="G82" s="8" t="s">
        <v>46</v>
      </c>
    </row>
    <row r="83" spans="1:7" ht="24.95" customHeight="1" x14ac:dyDescent="0.15">
      <c r="A83" s="6" t="s">
        <v>249</v>
      </c>
      <c r="B83" s="5" t="s">
        <v>250</v>
      </c>
      <c r="C83" s="5" t="s">
        <v>45</v>
      </c>
      <c r="D83" s="8">
        <v>550329.93999999994</v>
      </c>
      <c r="E83" s="8">
        <v>0</v>
      </c>
      <c r="F83" s="8">
        <v>0</v>
      </c>
      <c r="G83" s="8" t="s">
        <v>46</v>
      </c>
    </row>
    <row r="84" spans="1:7" ht="38.1" customHeight="1" x14ac:dyDescent="0.15">
      <c r="A84" s="6" t="s">
        <v>251</v>
      </c>
      <c r="B84" s="5" t="s">
        <v>252</v>
      </c>
      <c r="C84" s="5" t="s">
        <v>253</v>
      </c>
      <c r="D84" s="8">
        <v>550329.93999999994</v>
      </c>
      <c r="E84" s="8">
        <v>0</v>
      </c>
      <c r="F84" s="8">
        <v>0</v>
      </c>
      <c r="G84" s="8" t="s">
        <v>46</v>
      </c>
    </row>
    <row r="85" spans="1:7" ht="50.1" customHeight="1" x14ac:dyDescent="0.15">
      <c r="A85" s="6" t="s">
        <v>254</v>
      </c>
      <c r="B85" s="5" t="s">
        <v>255</v>
      </c>
      <c r="C85" s="5" t="s">
        <v>253</v>
      </c>
      <c r="D85" s="8" t="s">
        <v>46</v>
      </c>
      <c r="E85" s="8" t="s">
        <v>46</v>
      </c>
      <c r="F85" s="8" t="s">
        <v>46</v>
      </c>
      <c r="G85" s="8" t="s">
        <v>46</v>
      </c>
    </row>
    <row r="86" spans="1:7" ht="50.1" customHeight="1" x14ac:dyDescent="0.15">
      <c r="A86" s="6" t="s">
        <v>256</v>
      </c>
      <c r="B86" s="5" t="s">
        <v>257</v>
      </c>
      <c r="C86" s="5" t="s">
        <v>258</v>
      </c>
      <c r="D86" s="8" t="s">
        <v>46</v>
      </c>
      <c r="E86" s="8" t="s">
        <v>46</v>
      </c>
      <c r="F86" s="8" t="s">
        <v>46</v>
      </c>
      <c r="G86" s="8" t="s">
        <v>46</v>
      </c>
    </row>
    <row r="87" spans="1:7" ht="50.1" customHeight="1" x14ac:dyDescent="0.15">
      <c r="A87" s="6" t="s">
        <v>259</v>
      </c>
      <c r="B87" s="5" t="s">
        <v>260</v>
      </c>
      <c r="C87" s="5" t="s">
        <v>261</v>
      </c>
      <c r="D87" s="8" t="s">
        <v>46</v>
      </c>
      <c r="E87" s="8" t="s">
        <v>46</v>
      </c>
      <c r="F87" s="8" t="s">
        <v>46</v>
      </c>
      <c r="G87" s="8" t="s">
        <v>46</v>
      </c>
    </row>
    <row r="88" spans="1:7" ht="24.95" customHeight="1" x14ac:dyDescent="0.15">
      <c r="A88" s="6" t="s">
        <v>262</v>
      </c>
      <c r="B88" s="5" t="s">
        <v>263</v>
      </c>
      <c r="C88" s="5" t="s">
        <v>264</v>
      </c>
      <c r="D88" s="8" t="s">
        <v>46</v>
      </c>
      <c r="E88" s="8" t="s">
        <v>46</v>
      </c>
      <c r="F88" s="8" t="s">
        <v>46</v>
      </c>
      <c r="G88" s="8" t="s">
        <v>46</v>
      </c>
    </row>
    <row r="89" spans="1:7" ht="24.95" customHeight="1" x14ac:dyDescent="0.15">
      <c r="A89" s="6" t="s">
        <v>265</v>
      </c>
      <c r="B89" s="5" t="s">
        <v>266</v>
      </c>
      <c r="C89" s="5" t="s">
        <v>267</v>
      </c>
      <c r="D89" s="8" t="s">
        <v>46</v>
      </c>
      <c r="E89" s="8" t="s">
        <v>46</v>
      </c>
      <c r="F89" s="8" t="s">
        <v>46</v>
      </c>
      <c r="G89" s="8" t="s">
        <v>46</v>
      </c>
    </row>
    <row r="90" spans="1:7" ht="20.100000000000001" customHeight="1" x14ac:dyDescent="0.15"/>
    <row r="91" spans="1:7" ht="20.100000000000001" customHeight="1" x14ac:dyDescent="0.15">
      <c r="B91" s="14" t="s">
        <v>0</v>
      </c>
      <c r="C91" s="14"/>
      <c r="D91" s="14"/>
      <c r="E91" s="14"/>
      <c r="F91" s="14"/>
      <c r="G91" s="14"/>
    </row>
    <row r="92" spans="1:7" ht="20.100000000000001" customHeight="1" x14ac:dyDescent="0.15">
      <c r="B92" s="16" t="s">
        <v>268</v>
      </c>
      <c r="C92" s="16"/>
      <c r="D92" s="16"/>
      <c r="E92" s="16"/>
      <c r="F92" s="16"/>
      <c r="G92" s="16"/>
    </row>
    <row r="93" spans="1:7" ht="20.100000000000001" customHeight="1" x14ac:dyDescent="0.15">
      <c r="B93" s="16" t="s">
        <v>269</v>
      </c>
      <c r="C93" s="16"/>
      <c r="D93" s="16"/>
      <c r="E93" s="16"/>
      <c r="F93" s="16"/>
      <c r="G93" s="16"/>
    </row>
    <row r="94" spans="1:7" ht="20.100000000000001" customHeight="1" x14ac:dyDescent="0.15">
      <c r="B94" s="16" t="s">
        <v>6</v>
      </c>
      <c r="C94" s="16"/>
      <c r="D94" s="16"/>
      <c r="E94" s="16"/>
      <c r="F94" s="16"/>
      <c r="G94" s="16"/>
    </row>
    <row r="95" spans="1:7" ht="20.100000000000001" customHeight="1" x14ac:dyDescent="0.15">
      <c r="B95" s="16" t="s">
        <v>7</v>
      </c>
      <c r="C95" s="16"/>
      <c r="D95" s="16"/>
      <c r="E95" s="16"/>
      <c r="F95" s="16"/>
      <c r="G95" s="16"/>
    </row>
    <row r="96" spans="1:7" ht="20.100000000000001" customHeight="1" x14ac:dyDescent="0.15">
      <c r="B96" s="19" t="s">
        <v>9</v>
      </c>
      <c r="C96" s="19"/>
      <c r="D96" s="19"/>
      <c r="E96" s="19"/>
      <c r="F96" s="19"/>
      <c r="G96" s="19"/>
    </row>
  </sheetData>
  <sheetProtection password="F492" sheet="1" objects="1" scenarios="1"/>
  <mergeCells count="11">
    <mergeCell ref="B96:G96"/>
    <mergeCell ref="B91:G91"/>
    <mergeCell ref="B92:G92"/>
    <mergeCell ref="B93:G93"/>
    <mergeCell ref="B94:G94"/>
    <mergeCell ref="B95:G95"/>
    <mergeCell ref="A2:G2"/>
    <mergeCell ref="A4:A5"/>
    <mergeCell ref="B4:B5"/>
    <mergeCell ref="C4:C5"/>
    <mergeCell ref="D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&amp;K00-00926636._25.472546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6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5" t="s">
        <v>884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 customHeight="1" x14ac:dyDescent="0.15">
      <c r="Y3" s="5" t="s">
        <v>17</v>
      </c>
    </row>
    <row r="4" spans="1:25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1" t="s">
        <v>18</v>
      </c>
      <c r="Y4" s="5" t="s">
        <v>19</v>
      </c>
    </row>
    <row r="5" spans="1:25" ht="30" customHeight="1" x14ac:dyDescent="0.15">
      <c r="X5" s="11" t="s">
        <v>20</v>
      </c>
      <c r="Y5" s="5" t="s">
        <v>21</v>
      </c>
    </row>
    <row r="6" spans="1:25" ht="30" customHeight="1" x14ac:dyDescent="0.15">
      <c r="X6" s="11" t="s">
        <v>360</v>
      </c>
      <c r="Y6" s="5" t="s">
        <v>361</v>
      </c>
    </row>
    <row r="7" spans="1:25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11" t="s">
        <v>362</v>
      </c>
      <c r="Y7" s="5" t="s">
        <v>363</v>
      </c>
    </row>
    <row r="8" spans="1:25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11"/>
      <c r="Y8" s="5"/>
    </row>
    <row r="9" spans="1:25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1" t="s">
        <v>32</v>
      </c>
      <c r="Y9" s="5" t="s">
        <v>33</v>
      </c>
    </row>
    <row r="10" spans="1:25" ht="9.9499999999999993" customHeight="1" x14ac:dyDescent="0.15"/>
    <row r="11" spans="1:25" ht="45" customHeight="1" x14ac:dyDescent="0.15">
      <c r="A11" s="27" t="s">
        <v>885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9.9499999999999993" customHeight="1" x14ac:dyDescent="0.15"/>
    <row r="13" spans="1:25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  <c r="G13" s="22"/>
    </row>
    <row r="14" spans="1:25" ht="54.9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  <c r="G14" s="5" t="s">
        <v>886</v>
      </c>
    </row>
    <row r="15" spans="1:25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25" ht="20.100000000000001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3" t="s">
        <v>375</v>
      </c>
      <c r="B17" s="23"/>
      <c r="C17" s="5" t="s">
        <v>378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3" t="s">
        <v>887</v>
      </c>
      <c r="B18" s="23"/>
      <c r="C18" s="5" t="s">
        <v>380</v>
      </c>
      <c r="D18" s="8">
        <v>19740939.899999999</v>
      </c>
      <c r="E18" s="8">
        <v>14457941.800000001</v>
      </c>
      <c r="F18" s="8">
        <v>14457941.800000001</v>
      </c>
      <c r="G18" s="8">
        <v>0</v>
      </c>
    </row>
    <row r="19" spans="1:25" ht="20.100000000000001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3" t="s">
        <v>381</v>
      </c>
      <c r="B20" s="23"/>
      <c r="C20" s="5" t="s">
        <v>384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3" t="s">
        <v>888</v>
      </c>
      <c r="B21" s="23"/>
      <c r="C21" s="5" t="s">
        <v>386</v>
      </c>
      <c r="D21" s="8">
        <f>D16-D17+D18-D19+D20</f>
        <v>19740939.899999999</v>
      </c>
      <c r="E21" s="8">
        <f>E16-E17+E18-E19+E20</f>
        <v>14457941.800000001</v>
      </c>
      <c r="F21" s="8">
        <f>F16-F17+F18-F19+F20</f>
        <v>14457941.800000001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7" t="s">
        <v>889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9.9499999999999993" customHeight="1" x14ac:dyDescent="0.15"/>
    <row r="25" spans="1:25" ht="20.100000000000001" customHeight="1" x14ac:dyDescent="0.15">
      <c r="A25" s="22" t="s">
        <v>890</v>
      </c>
      <c r="B25" s="22"/>
      <c r="C25" s="22" t="s">
        <v>891</v>
      </c>
      <c r="D25" s="22"/>
      <c r="E25" s="22" t="s">
        <v>724</v>
      </c>
      <c r="F25" s="22" t="s">
        <v>892</v>
      </c>
      <c r="G25" s="22" t="s">
        <v>36</v>
      </c>
      <c r="H25" s="22" t="s">
        <v>893</v>
      </c>
      <c r="I25" s="22"/>
      <c r="J25" s="22"/>
      <c r="K25" s="22"/>
    </row>
    <row r="26" spans="1:25" ht="200.1" customHeight="1" x14ac:dyDescent="0.15">
      <c r="A26" s="22"/>
      <c r="B26" s="28"/>
      <c r="C26" s="5" t="s">
        <v>894</v>
      </c>
      <c r="D26" s="5" t="s">
        <v>895</v>
      </c>
      <c r="E26" s="22"/>
      <c r="F26" s="22"/>
      <c r="G26" s="22"/>
      <c r="H26" s="5" t="s">
        <v>367</v>
      </c>
      <c r="I26" s="5" t="s">
        <v>368</v>
      </c>
      <c r="J26" s="5" t="s">
        <v>369</v>
      </c>
      <c r="K26" s="5" t="s">
        <v>886</v>
      </c>
    </row>
    <row r="27" spans="1:25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  <c r="H27" s="5" t="s">
        <v>405</v>
      </c>
      <c r="I27" s="5" t="s">
        <v>406</v>
      </c>
      <c r="J27" s="5" t="s">
        <v>407</v>
      </c>
      <c r="K27" s="5" t="s">
        <v>408</v>
      </c>
    </row>
    <row r="28" spans="1:25" ht="39.950000000000003" customHeight="1" x14ac:dyDescent="0.15">
      <c r="A28" s="22" t="s">
        <v>896</v>
      </c>
      <c r="B28" s="22"/>
      <c r="C28" s="5"/>
      <c r="D28" s="5"/>
      <c r="E28" s="5" t="s">
        <v>897</v>
      </c>
      <c r="F28" s="5"/>
      <c r="G28" s="5" t="s">
        <v>738</v>
      </c>
      <c r="H28" s="8">
        <v>74000</v>
      </c>
      <c r="I28" s="8">
        <v>74000</v>
      </c>
      <c r="J28" s="8">
        <v>74000</v>
      </c>
      <c r="K28" s="8">
        <v>0</v>
      </c>
    </row>
    <row r="29" spans="1:25" ht="20.100000000000001" customHeight="1" x14ac:dyDescent="0.15">
      <c r="A29" s="22" t="s">
        <v>898</v>
      </c>
      <c r="B29" s="22"/>
      <c r="C29" s="5"/>
      <c r="D29" s="5"/>
      <c r="E29" s="5" t="s">
        <v>897</v>
      </c>
      <c r="F29" s="5"/>
      <c r="G29" s="5" t="s">
        <v>740</v>
      </c>
      <c r="H29" s="8">
        <v>30000</v>
      </c>
      <c r="I29" s="8">
        <v>30000</v>
      </c>
      <c r="J29" s="8">
        <v>30000</v>
      </c>
      <c r="K29" s="8">
        <v>0</v>
      </c>
    </row>
    <row r="30" spans="1:25" ht="20.100000000000001" customHeight="1" x14ac:dyDescent="0.15">
      <c r="A30" s="30" t="s">
        <v>899</v>
      </c>
      <c r="B30" s="30"/>
      <c r="C30" s="30"/>
      <c r="D30" s="30"/>
      <c r="E30" s="30"/>
      <c r="F30" s="30"/>
      <c r="G30" s="12" t="s">
        <v>900</v>
      </c>
      <c r="H30" s="10">
        <f>SUBTOTAL(9,H28:H29)</f>
        <v>104000</v>
      </c>
      <c r="I30" s="10">
        <f>SUBTOTAL(9,I28:I29)</f>
        <v>104000</v>
      </c>
      <c r="J30" s="10">
        <f>SUBTOTAL(9,J28:J29)</f>
        <v>104000</v>
      </c>
      <c r="K30" s="10">
        <f>SUBTOTAL(9,K28:K29)</f>
        <v>0</v>
      </c>
    </row>
    <row r="31" spans="1:25" ht="20.100000000000001" customHeight="1" x14ac:dyDescent="0.15">
      <c r="A31" s="22" t="s">
        <v>901</v>
      </c>
      <c r="B31" s="22"/>
      <c r="C31" s="5"/>
      <c r="D31" s="5"/>
      <c r="E31" s="5" t="s">
        <v>902</v>
      </c>
      <c r="F31" s="5"/>
      <c r="G31" s="5" t="s">
        <v>745</v>
      </c>
      <c r="H31" s="8">
        <v>0</v>
      </c>
      <c r="I31" s="8">
        <v>0</v>
      </c>
      <c r="J31" s="8">
        <v>0</v>
      </c>
      <c r="K31" s="8">
        <v>0</v>
      </c>
    </row>
    <row r="32" spans="1:25" ht="20.100000000000001" customHeight="1" x14ac:dyDescent="0.15">
      <c r="A32" s="30" t="s">
        <v>899</v>
      </c>
      <c r="B32" s="30"/>
      <c r="C32" s="30"/>
      <c r="D32" s="30"/>
      <c r="E32" s="30"/>
      <c r="F32" s="30"/>
      <c r="G32" s="12" t="s">
        <v>903</v>
      </c>
      <c r="H32" s="10">
        <f>SUBTOTAL(9,H31:H31)</f>
        <v>0</v>
      </c>
      <c r="I32" s="10">
        <f>SUBTOTAL(9,I31:I31)</f>
        <v>0</v>
      </c>
      <c r="J32" s="10">
        <f>SUBTOTAL(9,J31:J31)</f>
        <v>0</v>
      </c>
      <c r="K32" s="10">
        <f>SUBTOTAL(9,K31:K31)</f>
        <v>0</v>
      </c>
    </row>
    <row r="33" spans="1:11" ht="20.100000000000001" customHeight="1" x14ac:dyDescent="0.15">
      <c r="A33" s="22" t="s">
        <v>904</v>
      </c>
      <c r="B33" s="22"/>
      <c r="C33" s="5"/>
      <c r="D33" s="5"/>
      <c r="E33" s="5" t="s">
        <v>905</v>
      </c>
      <c r="F33" s="5"/>
      <c r="G33" s="5" t="s">
        <v>906</v>
      </c>
      <c r="H33" s="8">
        <v>5250</v>
      </c>
      <c r="I33" s="8">
        <v>5250</v>
      </c>
      <c r="J33" s="8">
        <v>5250</v>
      </c>
      <c r="K33" s="8">
        <v>0</v>
      </c>
    </row>
    <row r="34" spans="1:11" ht="20.100000000000001" customHeight="1" x14ac:dyDescent="0.15">
      <c r="A34" s="22" t="s">
        <v>907</v>
      </c>
      <c r="B34" s="22"/>
      <c r="C34" s="5"/>
      <c r="D34" s="5"/>
      <c r="E34" s="5" t="s">
        <v>905</v>
      </c>
      <c r="F34" s="5"/>
      <c r="G34" s="5" t="s">
        <v>908</v>
      </c>
      <c r="H34" s="8">
        <v>186000</v>
      </c>
      <c r="I34" s="8">
        <v>186000</v>
      </c>
      <c r="J34" s="8">
        <v>186000</v>
      </c>
      <c r="K34" s="8">
        <v>0</v>
      </c>
    </row>
    <row r="35" spans="1:11" ht="20.100000000000001" customHeight="1" x14ac:dyDescent="0.15">
      <c r="A35" s="22" t="s">
        <v>909</v>
      </c>
      <c r="B35" s="22"/>
      <c r="C35" s="5"/>
      <c r="D35" s="5"/>
      <c r="E35" s="5" t="s">
        <v>905</v>
      </c>
      <c r="F35" s="5"/>
      <c r="G35" s="5" t="s">
        <v>910</v>
      </c>
      <c r="H35" s="8">
        <v>515800.77</v>
      </c>
      <c r="I35" s="8">
        <v>515800.77</v>
      </c>
      <c r="J35" s="8">
        <v>515800.77</v>
      </c>
      <c r="K35" s="8">
        <v>0</v>
      </c>
    </row>
    <row r="36" spans="1:11" ht="20.100000000000001" customHeight="1" x14ac:dyDescent="0.15">
      <c r="A36" s="22" t="s">
        <v>911</v>
      </c>
      <c r="B36" s="22"/>
      <c r="C36" s="5"/>
      <c r="D36" s="5"/>
      <c r="E36" s="5" t="s">
        <v>905</v>
      </c>
      <c r="F36" s="5"/>
      <c r="G36" s="5" t="s">
        <v>912</v>
      </c>
      <c r="H36" s="8">
        <v>3214311.7</v>
      </c>
      <c r="I36" s="8">
        <v>3214311.7</v>
      </c>
      <c r="J36" s="8">
        <v>3214311.7</v>
      </c>
      <c r="K36" s="8">
        <v>0</v>
      </c>
    </row>
    <row r="37" spans="1:11" ht="20.100000000000001" customHeight="1" x14ac:dyDescent="0.15">
      <c r="A37" s="22" t="s">
        <v>913</v>
      </c>
      <c r="B37" s="22"/>
      <c r="C37" s="5"/>
      <c r="D37" s="5"/>
      <c r="E37" s="5" t="s">
        <v>905</v>
      </c>
      <c r="F37" s="5"/>
      <c r="G37" s="5" t="s">
        <v>914</v>
      </c>
      <c r="H37" s="8">
        <v>614507.17000000004</v>
      </c>
      <c r="I37" s="8">
        <v>614507.17000000004</v>
      </c>
      <c r="J37" s="8">
        <v>614507.17000000004</v>
      </c>
      <c r="K37" s="8">
        <v>0</v>
      </c>
    </row>
    <row r="38" spans="1:11" ht="20.100000000000001" customHeight="1" x14ac:dyDescent="0.15">
      <c r="A38" s="22" t="s">
        <v>915</v>
      </c>
      <c r="B38" s="22"/>
      <c r="C38" s="5"/>
      <c r="D38" s="5"/>
      <c r="E38" s="5" t="s">
        <v>905</v>
      </c>
      <c r="F38" s="5"/>
      <c r="G38" s="5" t="s">
        <v>916</v>
      </c>
      <c r="H38" s="8">
        <v>1500000</v>
      </c>
      <c r="I38" s="8">
        <v>1500000</v>
      </c>
      <c r="J38" s="8">
        <v>1500000</v>
      </c>
      <c r="K38" s="8">
        <v>0</v>
      </c>
    </row>
    <row r="39" spans="1:11" ht="20.100000000000001" customHeight="1" x14ac:dyDescent="0.15">
      <c r="A39" s="30" t="s">
        <v>899</v>
      </c>
      <c r="B39" s="30"/>
      <c r="C39" s="30"/>
      <c r="D39" s="30"/>
      <c r="E39" s="30"/>
      <c r="F39" s="30"/>
      <c r="G39" s="12" t="s">
        <v>917</v>
      </c>
      <c r="H39" s="10">
        <f>SUBTOTAL(9,H33:H38)</f>
        <v>6035869.6400000006</v>
      </c>
      <c r="I39" s="10">
        <f>SUBTOTAL(9,I33:I38)</f>
        <v>6035869.6400000006</v>
      </c>
      <c r="J39" s="10">
        <f>SUBTOTAL(9,J33:J38)</f>
        <v>6035869.6400000006</v>
      </c>
      <c r="K39" s="10">
        <f>SUBTOTAL(9,K33:K38)</f>
        <v>0</v>
      </c>
    </row>
    <row r="40" spans="1:11" ht="39.950000000000003" customHeight="1" x14ac:dyDescent="0.15">
      <c r="A40" s="22" t="s">
        <v>918</v>
      </c>
      <c r="B40" s="22"/>
      <c r="C40" s="5"/>
      <c r="D40" s="5"/>
      <c r="E40" s="5" t="s">
        <v>919</v>
      </c>
      <c r="F40" s="5"/>
      <c r="G40" s="5" t="s">
        <v>920</v>
      </c>
      <c r="H40" s="8">
        <v>39677.94</v>
      </c>
      <c r="I40" s="8">
        <v>39677.94</v>
      </c>
      <c r="J40" s="8">
        <v>39677.94</v>
      </c>
      <c r="K40" s="8">
        <v>0</v>
      </c>
    </row>
    <row r="41" spans="1:11" ht="20.100000000000001" customHeight="1" x14ac:dyDescent="0.15">
      <c r="A41" s="22" t="s">
        <v>921</v>
      </c>
      <c r="B41" s="22"/>
      <c r="C41" s="5"/>
      <c r="D41" s="5"/>
      <c r="E41" s="5" t="s">
        <v>919</v>
      </c>
      <c r="F41" s="5"/>
      <c r="G41" s="5" t="s">
        <v>922</v>
      </c>
      <c r="H41" s="8">
        <v>98017</v>
      </c>
      <c r="I41" s="8">
        <v>98017</v>
      </c>
      <c r="J41" s="8">
        <v>98017</v>
      </c>
      <c r="K41" s="8">
        <v>0</v>
      </c>
    </row>
    <row r="42" spans="1:11" ht="20.100000000000001" customHeight="1" x14ac:dyDescent="0.15">
      <c r="A42" s="30" t="s">
        <v>899</v>
      </c>
      <c r="B42" s="30"/>
      <c r="C42" s="30"/>
      <c r="D42" s="30"/>
      <c r="E42" s="30"/>
      <c r="F42" s="30"/>
      <c r="G42" s="12" t="s">
        <v>923</v>
      </c>
      <c r="H42" s="10">
        <f>SUBTOTAL(9,H40:H41)</f>
        <v>137694.94</v>
      </c>
      <c r="I42" s="10">
        <f>SUBTOTAL(9,I40:I41)</f>
        <v>137694.94</v>
      </c>
      <c r="J42" s="10">
        <f>SUBTOTAL(9,J40:J41)</f>
        <v>137694.94</v>
      </c>
      <c r="K42" s="10">
        <f>SUBTOTAL(9,K40:K41)</f>
        <v>0</v>
      </c>
    </row>
    <row r="43" spans="1:11" ht="39.950000000000003" customHeight="1" x14ac:dyDescent="0.15">
      <c r="A43" s="22" t="s">
        <v>924</v>
      </c>
      <c r="B43" s="22"/>
      <c r="C43" s="5"/>
      <c r="D43" s="5"/>
      <c r="E43" s="5" t="s">
        <v>925</v>
      </c>
      <c r="F43" s="5"/>
      <c r="G43" s="5" t="s">
        <v>926</v>
      </c>
      <c r="H43" s="8">
        <v>25536</v>
      </c>
      <c r="I43" s="8">
        <v>25536</v>
      </c>
      <c r="J43" s="8">
        <v>25536</v>
      </c>
      <c r="K43" s="8">
        <v>0</v>
      </c>
    </row>
    <row r="44" spans="1:11" ht="39.950000000000003" customHeight="1" x14ac:dyDescent="0.15">
      <c r="A44" s="22" t="s">
        <v>927</v>
      </c>
      <c r="B44" s="22"/>
      <c r="C44" s="5"/>
      <c r="D44" s="5"/>
      <c r="E44" s="5" t="s">
        <v>925</v>
      </c>
      <c r="F44" s="5"/>
      <c r="G44" s="5" t="s">
        <v>928</v>
      </c>
      <c r="H44" s="8">
        <v>1689396</v>
      </c>
      <c r="I44" s="8">
        <v>1689396</v>
      </c>
      <c r="J44" s="8">
        <v>1689396</v>
      </c>
      <c r="K44" s="8">
        <v>0</v>
      </c>
    </row>
    <row r="45" spans="1:11" ht="39.950000000000003" customHeight="1" x14ac:dyDescent="0.15">
      <c r="A45" s="22" t="s">
        <v>929</v>
      </c>
      <c r="B45" s="22"/>
      <c r="C45" s="5"/>
      <c r="D45" s="5"/>
      <c r="E45" s="5" t="s">
        <v>925</v>
      </c>
      <c r="F45" s="5"/>
      <c r="G45" s="5" t="s">
        <v>930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39.950000000000003" customHeight="1" x14ac:dyDescent="0.15">
      <c r="A46" s="22" t="s">
        <v>931</v>
      </c>
      <c r="B46" s="22"/>
      <c r="C46" s="5"/>
      <c r="D46" s="5"/>
      <c r="E46" s="5" t="s">
        <v>925</v>
      </c>
      <c r="F46" s="5"/>
      <c r="G46" s="5" t="s">
        <v>932</v>
      </c>
      <c r="H46" s="8">
        <v>60000</v>
      </c>
      <c r="I46" s="8">
        <v>60000</v>
      </c>
      <c r="J46" s="8">
        <v>60000</v>
      </c>
      <c r="K46" s="8">
        <v>0</v>
      </c>
    </row>
    <row r="47" spans="1:11" ht="39.950000000000003" customHeight="1" x14ac:dyDescent="0.15">
      <c r="A47" s="22" t="s">
        <v>933</v>
      </c>
      <c r="B47" s="22"/>
      <c r="C47" s="5"/>
      <c r="D47" s="5"/>
      <c r="E47" s="5" t="s">
        <v>925</v>
      </c>
      <c r="F47" s="5"/>
      <c r="G47" s="5" t="s">
        <v>934</v>
      </c>
      <c r="H47" s="8">
        <v>108480</v>
      </c>
      <c r="I47" s="8">
        <v>108480</v>
      </c>
      <c r="J47" s="8">
        <v>108480</v>
      </c>
      <c r="K47" s="8">
        <v>0</v>
      </c>
    </row>
    <row r="48" spans="1:11" ht="39.950000000000003" customHeight="1" x14ac:dyDescent="0.15">
      <c r="A48" s="22" t="s">
        <v>935</v>
      </c>
      <c r="B48" s="22"/>
      <c r="C48" s="5"/>
      <c r="D48" s="5"/>
      <c r="E48" s="5" t="s">
        <v>925</v>
      </c>
      <c r="F48" s="5"/>
      <c r="G48" s="5" t="s">
        <v>936</v>
      </c>
      <c r="H48" s="8">
        <v>984798.75</v>
      </c>
      <c r="I48" s="8">
        <v>984798.75</v>
      </c>
      <c r="J48" s="8">
        <v>984798.75</v>
      </c>
      <c r="K48" s="8">
        <v>0</v>
      </c>
    </row>
    <row r="49" spans="1:11" ht="39.950000000000003" customHeight="1" x14ac:dyDescent="0.15">
      <c r="A49" s="22" t="s">
        <v>937</v>
      </c>
      <c r="B49" s="22"/>
      <c r="C49" s="5"/>
      <c r="D49" s="5"/>
      <c r="E49" s="5" t="s">
        <v>925</v>
      </c>
      <c r="F49" s="5"/>
      <c r="G49" s="5" t="s">
        <v>938</v>
      </c>
      <c r="H49" s="8">
        <v>296304.26</v>
      </c>
      <c r="I49" s="8">
        <v>296304.26</v>
      </c>
      <c r="J49" s="8">
        <v>296304.26</v>
      </c>
      <c r="K49" s="8">
        <v>0</v>
      </c>
    </row>
    <row r="50" spans="1:11" ht="39.950000000000003" customHeight="1" x14ac:dyDescent="0.15">
      <c r="A50" s="22" t="s">
        <v>939</v>
      </c>
      <c r="B50" s="22"/>
      <c r="C50" s="5"/>
      <c r="D50" s="5"/>
      <c r="E50" s="5" t="s">
        <v>925</v>
      </c>
      <c r="F50" s="5"/>
      <c r="G50" s="5" t="s">
        <v>940</v>
      </c>
      <c r="H50" s="8">
        <v>0</v>
      </c>
      <c r="I50" s="8">
        <v>0</v>
      </c>
      <c r="J50" s="8">
        <v>0</v>
      </c>
      <c r="K50" s="8">
        <v>0</v>
      </c>
    </row>
    <row r="51" spans="1:11" ht="60" customHeight="1" x14ac:dyDescent="0.15">
      <c r="A51" s="22" t="s">
        <v>941</v>
      </c>
      <c r="B51" s="22"/>
      <c r="C51" s="5"/>
      <c r="D51" s="5"/>
      <c r="E51" s="5" t="s">
        <v>925</v>
      </c>
      <c r="F51" s="5"/>
      <c r="G51" s="5" t="s">
        <v>942</v>
      </c>
      <c r="H51" s="8">
        <v>82320</v>
      </c>
      <c r="I51" s="8">
        <v>82320</v>
      </c>
      <c r="J51" s="8">
        <v>82320</v>
      </c>
      <c r="K51" s="8">
        <v>0</v>
      </c>
    </row>
    <row r="52" spans="1:11" ht="39.950000000000003" customHeight="1" x14ac:dyDescent="0.15">
      <c r="A52" s="22" t="s">
        <v>943</v>
      </c>
      <c r="B52" s="22"/>
      <c r="C52" s="5"/>
      <c r="D52" s="5"/>
      <c r="E52" s="5" t="s">
        <v>925</v>
      </c>
      <c r="F52" s="5"/>
      <c r="G52" s="5" t="s">
        <v>944</v>
      </c>
      <c r="H52" s="8">
        <v>23755</v>
      </c>
      <c r="I52" s="8">
        <v>23755</v>
      </c>
      <c r="J52" s="8">
        <v>23755</v>
      </c>
      <c r="K52" s="8">
        <v>0</v>
      </c>
    </row>
    <row r="53" spans="1:11" ht="60" customHeight="1" x14ac:dyDescent="0.15">
      <c r="A53" s="22" t="s">
        <v>945</v>
      </c>
      <c r="B53" s="22"/>
      <c r="C53" s="5"/>
      <c r="D53" s="5"/>
      <c r="E53" s="5" t="s">
        <v>925</v>
      </c>
      <c r="F53" s="5"/>
      <c r="G53" s="5" t="s">
        <v>946</v>
      </c>
      <c r="H53" s="8">
        <v>52110</v>
      </c>
      <c r="I53" s="8">
        <v>52110</v>
      </c>
      <c r="J53" s="8">
        <v>52110</v>
      </c>
      <c r="K53" s="8">
        <v>0</v>
      </c>
    </row>
    <row r="54" spans="1:11" ht="39.950000000000003" customHeight="1" x14ac:dyDescent="0.15">
      <c r="A54" s="22" t="s">
        <v>947</v>
      </c>
      <c r="B54" s="22"/>
      <c r="C54" s="5"/>
      <c r="D54" s="5"/>
      <c r="E54" s="5" t="s">
        <v>925</v>
      </c>
      <c r="F54" s="5"/>
      <c r="G54" s="5" t="s">
        <v>948</v>
      </c>
      <c r="H54" s="8">
        <v>99132</v>
      </c>
      <c r="I54" s="8">
        <v>99132</v>
      </c>
      <c r="J54" s="8">
        <v>99132</v>
      </c>
      <c r="K54" s="8">
        <v>0</v>
      </c>
    </row>
    <row r="55" spans="1:11" ht="39.950000000000003" customHeight="1" x14ac:dyDescent="0.15">
      <c r="A55" s="22" t="s">
        <v>949</v>
      </c>
      <c r="B55" s="22"/>
      <c r="C55" s="5"/>
      <c r="D55" s="5"/>
      <c r="E55" s="5" t="s">
        <v>925</v>
      </c>
      <c r="F55" s="5"/>
      <c r="G55" s="5" t="s">
        <v>950</v>
      </c>
      <c r="H55" s="8">
        <v>0</v>
      </c>
      <c r="I55" s="8">
        <v>0</v>
      </c>
      <c r="J55" s="8">
        <v>0</v>
      </c>
      <c r="K55" s="8">
        <v>0</v>
      </c>
    </row>
    <row r="56" spans="1:11" ht="39.950000000000003" customHeight="1" x14ac:dyDescent="0.15">
      <c r="A56" s="22" t="s">
        <v>951</v>
      </c>
      <c r="B56" s="22"/>
      <c r="C56" s="5"/>
      <c r="D56" s="5"/>
      <c r="E56" s="5" t="s">
        <v>925</v>
      </c>
      <c r="F56" s="5"/>
      <c r="G56" s="5" t="s">
        <v>952</v>
      </c>
      <c r="H56" s="8">
        <v>150000</v>
      </c>
      <c r="I56" s="8">
        <v>150000</v>
      </c>
      <c r="J56" s="8">
        <v>150000</v>
      </c>
      <c r="K56" s="8">
        <v>0</v>
      </c>
    </row>
    <row r="57" spans="1:11" ht="39.950000000000003" customHeight="1" x14ac:dyDescent="0.15">
      <c r="A57" s="22" t="s">
        <v>953</v>
      </c>
      <c r="B57" s="22"/>
      <c r="C57" s="5"/>
      <c r="D57" s="5"/>
      <c r="E57" s="5" t="s">
        <v>925</v>
      </c>
      <c r="F57" s="5"/>
      <c r="G57" s="5" t="s">
        <v>954</v>
      </c>
      <c r="H57" s="8">
        <v>0</v>
      </c>
      <c r="I57" s="8">
        <v>0</v>
      </c>
      <c r="J57" s="8">
        <v>0</v>
      </c>
      <c r="K57" s="8">
        <v>0</v>
      </c>
    </row>
    <row r="58" spans="1:11" ht="39.950000000000003" customHeight="1" x14ac:dyDescent="0.15">
      <c r="A58" s="22" t="s">
        <v>955</v>
      </c>
      <c r="B58" s="22"/>
      <c r="C58" s="5"/>
      <c r="D58" s="5"/>
      <c r="E58" s="5" t="s">
        <v>925</v>
      </c>
      <c r="F58" s="5"/>
      <c r="G58" s="5" t="s">
        <v>956</v>
      </c>
      <c r="H58" s="8">
        <v>282659.76</v>
      </c>
      <c r="I58" s="8">
        <v>282659.76</v>
      </c>
      <c r="J58" s="8">
        <v>282659.76</v>
      </c>
      <c r="K58" s="8">
        <v>0</v>
      </c>
    </row>
    <row r="59" spans="1:11" ht="39.950000000000003" customHeight="1" x14ac:dyDescent="0.15">
      <c r="A59" s="22" t="s">
        <v>957</v>
      </c>
      <c r="B59" s="22"/>
      <c r="C59" s="5"/>
      <c r="D59" s="5"/>
      <c r="E59" s="5" t="s">
        <v>925</v>
      </c>
      <c r="F59" s="5"/>
      <c r="G59" s="5" t="s">
        <v>958</v>
      </c>
      <c r="H59" s="8">
        <v>40000</v>
      </c>
      <c r="I59" s="8">
        <v>40000</v>
      </c>
      <c r="J59" s="8">
        <v>40000</v>
      </c>
      <c r="K59" s="8">
        <v>0</v>
      </c>
    </row>
    <row r="60" spans="1:11" ht="39.950000000000003" customHeight="1" x14ac:dyDescent="0.15">
      <c r="A60" s="22" t="s">
        <v>959</v>
      </c>
      <c r="B60" s="22"/>
      <c r="C60" s="5"/>
      <c r="D60" s="5"/>
      <c r="E60" s="5" t="s">
        <v>925</v>
      </c>
      <c r="F60" s="5"/>
      <c r="G60" s="5" t="s">
        <v>960</v>
      </c>
      <c r="H60" s="8">
        <v>200000</v>
      </c>
      <c r="I60" s="8">
        <v>200000</v>
      </c>
      <c r="J60" s="8">
        <v>200000</v>
      </c>
      <c r="K60" s="8">
        <v>0</v>
      </c>
    </row>
    <row r="61" spans="1:11" ht="20.100000000000001" customHeight="1" x14ac:dyDescent="0.15">
      <c r="A61" s="30" t="s">
        <v>899</v>
      </c>
      <c r="B61" s="30"/>
      <c r="C61" s="30"/>
      <c r="D61" s="30"/>
      <c r="E61" s="30"/>
      <c r="F61" s="30"/>
      <c r="G61" s="12" t="s">
        <v>961</v>
      </c>
      <c r="H61" s="10">
        <f>SUBTOTAL(9,H43:H60)</f>
        <v>4107691.7699999996</v>
      </c>
      <c r="I61" s="10">
        <f>SUBTOTAL(9,I43:I60)</f>
        <v>4107691.7699999996</v>
      </c>
      <c r="J61" s="10">
        <f>SUBTOTAL(9,J43:J60)</f>
        <v>4107691.7699999996</v>
      </c>
      <c r="K61" s="10">
        <f>SUBTOTAL(9,K43:K60)</f>
        <v>0</v>
      </c>
    </row>
    <row r="62" spans="1:11" ht="60" customHeight="1" x14ac:dyDescent="0.15">
      <c r="A62" s="22" t="s">
        <v>962</v>
      </c>
      <c r="B62" s="22"/>
      <c r="C62" s="5"/>
      <c r="D62" s="5"/>
      <c r="E62" s="5" t="s">
        <v>963</v>
      </c>
      <c r="F62" s="5"/>
      <c r="G62" s="5" t="s">
        <v>964</v>
      </c>
      <c r="H62" s="8">
        <v>48000</v>
      </c>
      <c r="I62" s="8">
        <v>48000</v>
      </c>
      <c r="J62" s="8">
        <v>48000</v>
      </c>
      <c r="K62" s="8">
        <v>0</v>
      </c>
    </row>
    <row r="63" spans="1:11" ht="39.950000000000003" customHeight="1" x14ac:dyDescent="0.15">
      <c r="A63" s="22" t="s">
        <v>965</v>
      </c>
      <c r="B63" s="22"/>
      <c r="C63" s="5"/>
      <c r="D63" s="5"/>
      <c r="E63" s="5" t="s">
        <v>963</v>
      </c>
      <c r="F63" s="5"/>
      <c r="G63" s="5" t="s">
        <v>966</v>
      </c>
      <c r="H63" s="8">
        <v>148400</v>
      </c>
      <c r="I63" s="8">
        <v>148400</v>
      </c>
      <c r="J63" s="8">
        <v>148400</v>
      </c>
      <c r="K63" s="8">
        <v>0</v>
      </c>
    </row>
    <row r="64" spans="1:11" ht="39.950000000000003" customHeight="1" x14ac:dyDescent="0.15">
      <c r="A64" s="22" t="s">
        <v>967</v>
      </c>
      <c r="B64" s="22"/>
      <c r="C64" s="5"/>
      <c r="D64" s="5"/>
      <c r="E64" s="5" t="s">
        <v>963</v>
      </c>
      <c r="F64" s="5"/>
      <c r="G64" s="5" t="s">
        <v>968</v>
      </c>
      <c r="H64" s="8">
        <v>30984</v>
      </c>
      <c r="I64" s="8">
        <v>30984</v>
      </c>
      <c r="J64" s="8">
        <v>30984</v>
      </c>
      <c r="K64" s="8">
        <v>0</v>
      </c>
    </row>
    <row r="65" spans="1:11" ht="39.950000000000003" customHeight="1" x14ac:dyDescent="0.15">
      <c r="A65" s="22" t="s">
        <v>969</v>
      </c>
      <c r="B65" s="22"/>
      <c r="C65" s="5"/>
      <c r="D65" s="5"/>
      <c r="E65" s="5" t="s">
        <v>963</v>
      </c>
      <c r="F65" s="5"/>
      <c r="G65" s="5" t="s">
        <v>970</v>
      </c>
      <c r="H65" s="8">
        <v>0</v>
      </c>
      <c r="I65" s="8">
        <v>0</v>
      </c>
      <c r="J65" s="8">
        <v>0</v>
      </c>
      <c r="K65" s="8">
        <v>0</v>
      </c>
    </row>
    <row r="66" spans="1:11" ht="60" customHeight="1" x14ac:dyDescent="0.15">
      <c r="A66" s="22" t="s">
        <v>971</v>
      </c>
      <c r="B66" s="22"/>
      <c r="C66" s="5"/>
      <c r="D66" s="5"/>
      <c r="E66" s="5" t="s">
        <v>963</v>
      </c>
      <c r="F66" s="5"/>
      <c r="G66" s="5" t="s">
        <v>972</v>
      </c>
      <c r="H66" s="8">
        <v>5500</v>
      </c>
      <c r="I66" s="8">
        <v>5500</v>
      </c>
      <c r="J66" s="8">
        <v>5500</v>
      </c>
      <c r="K66" s="8">
        <v>0</v>
      </c>
    </row>
    <row r="67" spans="1:11" ht="39.950000000000003" customHeight="1" x14ac:dyDescent="0.15">
      <c r="A67" s="22" t="s">
        <v>973</v>
      </c>
      <c r="B67" s="22"/>
      <c r="C67" s="5"/>
      <c r="D67" s="5"/>
      <c r="E67" s="5" t="s">
        <v>963</v>
      </c>
      <c r="F67" s="5"/>
      <c r="G67" s="5" t="s">
        <v>974</v>
      </c>
      <c r="H67" s="8">
        <v>27600</v>
      </c>
      <c r="I67" s="8">
        <v>27600</v>
      </c>
      <c r="J67" s="8">
        <v>27600</v>
      </c>
      <c r="K67" s="8">
        <v>0</v>
      </c>
    </row>
    <row r="68" spans="1:11" ht="39.950000000000003" customHeight="1" x14ac:dyDescent="0.15">
      <c r="A68" s="22" t="s">
        <v>975</v>
      </c>
      <c r="B68" s="22"/>
      <c r="C68" s="5"/>
      <c r="D68" s="5"/>
      <c r="E68" s="5" t="s">
        <v>963</v>
      </c>
      <c r="F68" s="5"/>
      <c r="G68" s="5" t="s">
        <v>976</v>
      </c>
      <c r="H68" s="8">
        <v>48400</v>
      </c>
      <c r="I68" s="8">
        <v>48400</v>
      </c>
      <c r="J68" s="8">
        <v>48400</v>
      </c>
      <c r="K68" s="8">
        <v>0</v>
      </c>
    </row>
    <row r="69" spans="1:11" ht="39.950000000000003" customHeight="1" x14ac:dyDescent="0.15">
      <c r="A69" s="22" t="s">
        <v>977</v>
      </c>
      <c r="B69" s="22"/>
      <c r="C69" s="5"/>
      <c r="D69" s="5"/>
      <c r="E69" s="5" t="s">
        <v>963</v>
      </c>
      <c r="F69" s="5"/>
      <c r="G69" s="5" t="s">
        <v>978</v>
      </c>
      <c r="H69" s="8">
        <v>96000</v>
      </c>
      <c r="I69" s="8">
        <v>96000</v>
      </c>
      <c r="J69" s="8">
        <v>96000</v>
      </c>
      <c r="K69" s="8">
        <v>0</v>
      </c>
    </row>
    <row r="70" spans="1:11" ht="39.950000000000003" customHeight="1" x14ac:dyDescent="0.15">
      <c r="A70" s="22" t="s">
        <v>979</v>
      </c>
      <c r="B70" s="22"/>
      <c r="C70" s="5"/>
      <c r="D70" s="5"/>
      <c r="E70" s="5" t="s">
        <v>963</v>
      </c>
      <c r="F70" s="5"/>
      <c r="G70" s="5" t="s">
        <v>980</v>
      </c>
      <c r="H70" s="8">
        <v>9880</v>
      </c>
      <c r="I70" s="8">
        <v>9880</v>
      </c>
      <c r="J70" s="8">
        <v>9880</v>
      </c>
      <c r="K70" s="8">
        <v>0</v>
      </c>
    </row>
    <row r="71" spans="1:11" ht="39.950000000000003" customHeight="1" x14ac:dyDescent="0.15">
      <c r="A71" s="22" t="s">
        <v>981</v>
      </c>
      <c r="B71" s="22"/>
      <c r="C71" s="5"/>
      <c r="D71" s="5"/>
      <c r="E71" s="5" t="s">
        <v>963</v>
      </c>
      <c r="F71" s="5"/>
      <c r="G71" s="5" t="s">
        <v>982</v>
      </c>
      <c r="H71" s="8">
        <v>85000</v>
      </c>
      <c r="I71" s="8">
        <v>85000</v>
      </c>
      <c r="J71" s="8">
        <v>85000</v>
      </c>
      <c r="K71" s="8">
        <v>0</v>
      </c>
    </row>
    <row r="72" spans="1:11" ht="20.100000000000001" customHeight="1" x14ac:dyDescent="0.15">
      <c r="A72" s="22" t="s">
        <v>983</v>
      </c>
      <c r="B72" s="22"/>
      <c r="C72" s="5"/>
      <c r="D72" s="5"/>
      <c r="E72" s="5" t="s">
        <v>963</v>
      </c>
      <c r="F72" s="5"/>
      <c r="G72" s="5" t="s">
        <v>984</v>
      </c>
      <c r="H72" s="8">
        <v>47416.45</v>
      </c>
      <c r="I72" s="8">
        <v>47417.54</v>
      </c>
      <c r="J72" s="8">
        <v>47417.54</v>
      </c>
      <c r="K72" s="8">
        <v>0</v>
      </c>
    </row>
    <row r="73" spans="1:11" ht="39.950000000000003" customHeight="1" x14ac:dyDescent="0.15">
      <c r="A73" s="22" t="s">
        <v>985</v>
      </c>
      <c r="B73" s="22"/>
      <c r="C73" s="5"/>
      <c r="D73" s="5"/>
      <c r="E73" s="5" t="s">
        <v>963</v>
      </c>
      <c r="F73" s="5"/>
      <c r="G73" s="5" t="s">
        <v>986</v>
      </c>
      <c r="H73" s="8">
        <v>78000</v>
      </c>
      <c r="I73" s="8">
        <v>78000</v>
      </c>
      <c r="J73" s="8">
        <v>78000</v>
      </c>
      <c r="K73" s="8">
        <v>0</v>
      </c>
    </row>
    <row r="74" spans="1:11" ht="20.100000000000001" customHeight="1" x14ac:dyDescent="0.15">
      <c r="A74" s="22" t="s">
        <v>987</v>
      </c>
      <c r="B74" s="22"/>
      <c r="C74" s="5"/>
      <c r="D74" s="5"/>
      <c r="E74" s="5" t="s">
        <v>963</v>
      </c>
      <c r="F74" s="5"/>
      <c r="G74" s="5" t="s">
        <v>988</v>
      </c>
      <c r="H74" s="8">
        <v>972800</v>
      </c>
      <c r="I74" s="8">
        <v>972800</v>
      </c>
      <c r="J74" s="8">
        <v>972800</v>
      </c>
      <c r="K74" s="8">
        <v>0</v>
      </c>
    </row>
    <row r="75" spans="1:11" ht="20.100000000000001" customHeight="1" x14ac:dyDescent="0.15">
      <c r="A75" s="22" t="s">
        <v>989</v>
      </c>
      <c r="B75" s="22"/>
      <c r="C75" s="5"/>
      <c r="D75" s="5"/>
      <c r="E75" s="5" t="s">
        <v>963</v>
      </c>
      <c r="F75" s="5"/>
      <c r="G75" s="5" t="s">
        <v>990</v>
      </c>
      <c r="H75" s="8">
        <v>50000</v>
      </c>
      <c r="I75" s="8">
        <v>50000</v>
      </c>
      <c r="J75" s="8">
        <v>50000</v>
      </c>
      <c r="K75" s="8">
        <v>0</v>
      </c>
    </row>
    <row r="76" spans="1:11" ht="20.100000000000001" customHeight="1" x14ac:dyDescent="0.15">
      <c r="A76" s="30" t="s">
        <v>899</v>
      </c>
      <c r="B76" s="30"/>
      <c r="C76" s="30"/>
      <c r="D76" s="30"/>
      <c r="E76" s="30"/>
      <c r="F76" s="30"/>
      <c r="G76" s="12" t="s">
        <v>991</v>
      </c>
      <c r="H76" s="10">
        <f>SUBTOTAL(9,H62:H75)</f>
        <v>1647980.45</v>
      </c>
      <c r="I76" s="10">
        <f>SUBTOTAL(9,I62:I75)</f>
        <v>1647981.54</v>
      </c>
      <c r="J76" s="10">
        <f>SUBTOTAL(9,J62:J75)</f>
        <v>1647981.54</v>
      </c>
      <c r="K76" s="10">
        <f>SUBTOTAL(9,K62:K75)</f>
        <v>0</v>
      </c>
    </row>
    <row r="77" spans="1:11" ht="20.100000000000001" customHeight="1" x14ac:dyDescent="0.15">
      <c r="A77" s="22" t="s">
        <v>992</v>
      </c>
      <c r="B77" s="22"/>
      <c r="C77" s="5"/>
      <c r="D77" s="5"/>
      <c r="E77" s="5" t="s">
        <v>993</v>
      </c>
      <c r="F77" s="5"/>
      <c r="G77" s="5" t="s">
        <v>994</v>
      </c>
      <c r="H77" s="8">
        <v>13500</v>
      </c>
      <c r="I77" s="8">
        <v>13500</v>
      </c>
      <c r="J77" s="8">
        <v>13500</v>
      </c>
      <c r="K77" s="8">
        <v>0</v>
      </c>
    </row>
    <row r="78" spans="1:11" ht="20.100000000000001" customHeight="1" x14ac:dyDescent="0.15">
      <c r="A78" s="30" t="s">
        <v>899</v>
      </c>
      <c r="B78" s="30"/>
      <c r="C78" s="30"/>
      <c r="D78" s="30"/>
      <c r="E78" s="30"/>
      <c r="F78" s="30"/>
      <c r="G78" s="12" t="s">
        <v>995</v>
      </c>
      <c r="H78" s="10">
        <f>SUBTOTAL(9,H77:H77)</f>
        <v>13500</v>
      </c>
      <c r="I78" s="10">
        <f>SUBTOTAL(9,I77:I77)</f>
        <v>13500</v>
      </c>
      <c r="J78" s="10">
        <f>SUBTOTAL(9,J77:J77)</f>
        <v>13500</v>
      </c>
      <c r="K78" s="10">
        <f>SUBTOTAL(9,K77:K77)</f>
        <v>0</v>
      </c>
    </row>
    <row r="79" spans="1:11" ht="20.100000000000001" customHeight="1" x14ac:dyDescent="0.15">
      <c r="A79" s="22" t="s">
        <v>996</v>
      </c>
      <c r="B79" s="22"/>
      <c r="C79" s="5"/>
      <c r="D79" s="5"/>
      <c r="E79" s="5" t="s">
        <v>997</v>
      </c>
      <c r="F79" s="5"/>
      <c r="G79" s="5" t="s">
        <v>998</v>
      </c>
      <c r="H79" s="8">
        <v>2615275.6</v>
      </c>
      <c r="I79" s="8">
        <v>0</v>
      </c>
      <c r="J79" s="8">
        <v>0</v>
      </c>
      <c r="K79" s="8">
        <v>0</v>
      </c>
    </row>
    <row r="80" spans="1:11" ht="20.100000000000001" customHeight="1" x14ac:dyDescent="0.15">
      <c r="A80" s="30" t="s">
        <v>899</v>
      </c>
      <c r="B80" s="30"/>
      <c r="C80" s="30"/>
      <c r="D80" s="30"/>
      <c r="E80" s="30"/>
      <c r="F80" s="30"/>
      <c r="G80" s="12" t="s">
        <v>999</v>
      </c>
      <c r="H80" s="10">
        <f>SUBTOTAL(9,H79:H79)</f>
        <v>2615275.6</v>
      </c>
      <c r="I80" s="10">
        <f>SUBTOTAL(9,I79:I79)</f>
        <v>0</v>
      </c>
      <c r="J80" s="10">
        <f>SUBTOTAL(9,J79:J79)</f>
        <v>0</v>
      </c>
      <c r="K80" s="10">
        <f>SUBTOTAL(9,K79:K79)</f>
        <v>0</v>
      </c>
    </row>
    <row r="81" spans="1:11" ht="39.950000000000003" customHeight="1" x14ac:dyDescent="0.15">
      <c r="A81" s="22" t="s">
        <v>1000</v>
      </c>
      <c r="B81" s="22"/>
      <c r="C81" s="5"/>
      <c r="D81" s="5"/>
      <c r="E81" s="5" t="s">
        <v>1001</v>
      </c>
      <c r="F81" s="5"/>
      <c r="G81" s="5" t="s">
        <v>1002</v>
      </c>
      <c r="H81" s="8">
        <v>0</v>
      </c>
      <c r="I81" s="8">
        <v>0</v>
      </c>
      <c r="J81" s="8">
        <v>0</v>
      </c>
      <c r="K81" s="8">
        <v>0</v>
      </c>
    </row>
    <row r="82" spans="1:11" ht="39.950000000000003" customHeight="1" x14ac:dyDescent="0.15">
      <c r="A82" s="22" t="s">
        <v>1003</v>
      </c>
      <c r="B82" s="22"/>
      <c r="C82" s="5"/>
      <c r="D82" s="5"/>
      <c r="E82" s="5" t="s">
        <v>1001</v>
      </c>
      <c r="F82" s="5"/>
      <c r="G82" s="5" t="s">
        <v>1004</v>
      </c>
      <c r="H82" s="8">
        <v>0</v>
      </c>
      <c r="I82" s="8">
        <v>0</v>
      </c>
      <c r="J82" s="8">
        <v>0</v>
      </c>
      <c r="K82" s="8">
        <v>0</v>
      </c>
    </row>
    <row r="83" spans="1:11" ht="39.950000000000003" customHeight="1" x14ac:dyDescent="0.15">
      <c r="A83" s="22" t="s">
        <v>1005</v>
      </c>
      <c r="B83" s="22"/>
      <c r="C83" s="5"/>
      <c r="D83" s="5"/>
      <c r="E83" s="5" t="s">
        <v>1001</v>
      </c>
      <c r="F83" s="5"/>
      <c r="G83" s="5" t="s">
        <v>1006</v>
      </c>
      <c r="H83" s="8">
        <v>0</v>
      </c>
      <c r="I83" s="8">
        <v>0</v>
      </c>
      <c r="J83" s="8">
        <v>0</v>
      </c>
      <c r="K83" s="8">
        <v>0</v>
      </c>
    </row>
    <row r="84" spans="1:11" ht="39.950000000000003" customHeight="1" x14ac:dyDescent="0.15">
      <c r="A84" s="22" t="s">
        <v>1007</v>
      </c>
      <c r="B84" s="22"/>
      <c r="C84" s="5"/>
      <c r="D84" s="5"/>
      <c r="E84" s="5" t="s">
        <v>1001</v>
      </c>
      <c r="F84" s="5"/>
      <c r="G84" s="5" t="s">
        <v>1008</v>
      </c>
      <c r="H84" s="8">
        <v>0</v>
      </c>
      <c r="I84" s="8">
        <v>0</v>
      </c>
      <c r="J84" s="8">
        <v>0</v>
      </c>
      <c r="K84" s="8">
        <v>0</v>
      </c>
    </row>
    <row r="85" spans="1:11" ht="20.100000000000001" customHeight="1" x14ac:dyDescent="0.15">
      <c r="A85" s="22" t="s">
        <v>1009</v>
      </c>
      <c r="B85" s="22"/>
      <c r="C85" s="5"/>
      <c r="D85" s="5"/>
      <c r="E85" s="5" t="s">
        <v>1001</v>
      </c>
      <c r="F85" s="5"/>
      <c r="G85" s="5" t="s">
        <v>1010</v>
      </c>
      <c r="H85" s="8">
        <v>0</v>
      </c>
      <c r="I85" s="8">
        <v>0</v>
      </c>
      <c r="J85" s="8">
        <v>0</v>
      </c>
      <c r="K85" s="8">
        <v>0</v>
      </c>
    </row>
    <row r="86" spans="1:11" ht="39.950000000000003" customHeight="1" x14ac:dyDescent="0.15">
      <c r="A86" s="22" t="s">
        <v>1011</v>
      </c>
      <c r="B86" s="22"/>
      <c r="C86" s="5"/>
      <c r="D86" s="5"/>
      <c r="E86" s="5" t="s">
        <v>1001</v>
      </c>
      <c r="F86" s="5"/>
      <c r="G86" s="5" t="s">
        <v>1012</v>
      </c>
      <c r="H86" s="8">
        <v>400000</v>
      </c>
      <c r="I86" s="8">
        <v>400000</v>
      </c>
      <c r="J86" s="8">
        <v>400000</v>
      </c>
      <c r="K86" s="8">
        <v>0</v>
      </c>
    </row>
    <row r="87" spans="1:11" ht="39.950000000000003" customHeight="1" x14ac:dyDescent="0.15">
      <c r="A87" s="22" t="s">
        <v>1013</v>
      </c>
      <c r="B87" s="22"/>
      <c r="C87" s="5"/>
      <c r="D87" s="5"/>
      <c r="E87" s="5" t="s">
        <v>1001</v>
      </c>
      <c r="F87" s="5"/>
      <c r="G87" s="5" t="s">
        <v>1014</v>
      </c>
      <c r="H87" s="8">
        <v>93840</v>
      </c>
      <c r="I87" s="8">
        <v>0</v>
      </c>
      <c r="J87" s="8">
        <v>0</v>
      </c>
      <c r="K87" s="8">
        <v>0</v>
      </c>
    </row>
    <row r="88" spans="1:11" ht="20.100000000000001" customHeight="1" x14ac:dyDescent="0.15">
      <c r="A88" s="22" t="s">
        <v>1015</v>
      </c>
      <c r="B88" s="22"/>
      <c r="C88" s="5"/>
      <c r="D88" s="5"/>
      <c r="E88" s="5" t="s">
        <v>1001</v>
      </c>
      <c r="F88" s="5"/>
      <c r="G88" s="5" t="s">
        <v>1016</v>
      </c>
      <c r="H88" s="8">
        <v>70000</v>
      </c>
      <c r="I88" s="8">
        <v>70000</v>
      </c>
      <c r="J88" s="8">
        <v>70000</v>
      </c>
      <c r="K88" s="8">
        <v>0</v>
      </c>
    </row>
    <row r="89" spans="1:11" ht="20.100000000000001" customHeight="1" x14ac:dyDescent="0.15">
      <c r="A89" s="22" t="s">
        <v>1017</v>
      </c>
      <c r="B89" s="22"/>
      <c r="C89" s="5"/>
      <c r="D89" s="5"/>
      <c r="E89" s="5" t="s">
        <v>1001</v>
      </c>
      <c r="F89" s="5"/>
      <c r="G89" s="5" t="s">
        <v>1018</v>
      </c>
      <c r="H89" s="8">
        <v>150000</v>
      </c>
      <c r="I89" s="8">
        <v>150000</v>
      </c>
      <c r="J89" s="8">
        <v>150000</v>
      </c>
      <c r="K89" s="8">
        <v>0</v>
      </c>
    </row>
    <row r="90" spans="1:11" ht="20.100000000000001" customHeight="1" x14ac:dyDescent="0.15">
      <c r="A90" s="30" t="s">
        <v>899</v>
      </c>
      <c r="B90" s="30"/>
      <c r="C90" s="30"/>
      <c r="D90" s="30"/>
      <c r="E90" s="30"/>
      <c r="F90" s="30"/>
      <c r="G90" s="12" t="s">
        <v>1019</v>
      </c>
      <c r="H90" s="10">
        <f>SUBTOTAL(9,H81:H89)</f>
        <v>713840</v>
      </c>
      <c r="I90" s="10">
        <f>SUBTOTAL(9,I81:I89)</f>
        <v>620000</v>
      </c>
      <c r="J90" s="10">
        <f>SUBTOTAL(9,J81:J89)</f>
        <v>620000</v>
      </c>
      <c r="K90" s="10">
        <f>SUBTOTAL(9,K81:K89)</f>
        <v>0</v>
      </c>
    </row>
    <row r="91" spans="1:11" ht="20.100000000000001" customHeight="1" x14ac:dyDescent="0.15">
      <c r="A91" s="22" t="s">
        <v>996</v>
      </c>
      <c r="B91" s="22"/>
      <c r="C91" s="5"/>
      <c r="D91" s="5"/>
      <c r="E91" s="5" t="s">
        <v>1020</v>
      </c>
      <c r="F91" s="5"/>
      <c r="G91" s="5" t="s">
        <v>1021</v>
      </c>
      <c r="H91" s="8">
        <v>2632310.98</v>
      </c>
      <c r="I91" s="8">
        <v>200000</v>
      </c>
      <c r="J91" s="8">
        <v>200000</v>
      </c>
      <c r="K91" s="8">
        <v>0</v>
      </c>
    </row>
    <row r="92" spans="1:11" ht="39.950000000000003" customHeight="1" x14ac:dyDescent="0.15">
      <c r="A92" s="22" t="s">
        <v>1022</v>
      </c>
      <c r="B92" s="22"/>
      <c r="C92" s="5"/>
      <c r="D92" s="5"/>
      <c r="E92" s="5" t="s">
        <v>1020</v>
      </c>
      <c r="F92" s="5"/>
      <c r="G92" s="5" t="s">
        <v>1023</v>
      </c>
      <c r="H92" s="8">
        <v>13000</v>
      </c>
      <c r="I92" s="8">
        <v>13000</v>
      </c>
      <c r="J92" s="8">
        <v>13000</v>
      </c>
      <c r="K92" s="8">
        <v>0</v>
      </c>
    </row>
    <row r="93" spans="1:11" ht="20.100000000000001" customHeight="1" x14ac:dyDescent="0.15">
      <c r="A93" s="30" t="s">
        <v>899</v>
      </c>
      <c r="B93" s="30"/>
      <c r="C93" s="30"/>
      <c r="D93" s="30"/>
      <c r="E93" s="30"/>
      <c r="F93" s="30"/>
      <c r="G93" s="12" t="s">
        <v>1024</v>
      </c>
      <c r="H93" s="10">
        <f>SUBTOTAL(9,H91:H92)</f>
        <v>2645310.98</v>
      </c>
      <c r="I93" s="10">
        <f>SUBTOTAL(9,I91:I92)</f>
        <v>213000</v>
      </c>
      <c r="J93" s="10">
        <f>SUBTOTAL(9,J91:J92)</f>
        <v>213000</v>
      </c>
      <c r="K93" s="10">
        <f>SUBTOTAL(9,K91:K92)</f>
        <v>0</v>
      </c>
    </row>
    <row r="94" spans="1:11" ht="20.100000000000001" customHeight="1" x14ac:dyDescent="0.15">
      <c r="A94" s="22" t="s">
        <v>1025</v>
      </c>
      <c r="B94" s="22"/>
      <c r="C94" s="5"/>
      <c r="D94" s="5"/>
      <c r="E94" s="5" t="s">
        <v>1026</v>
      </c>
      <c r="F94" s="5"/>
      <c r="G94" s="5" t="s">
        <v>1027</v>
      </c>
      <c r="H94" s="8">
        <v>100000</v>
      </c>
      <c r="I94" s="8">
        <v>100000</v>
      </c>
      <c r="J94" s="8">
        <v>100000</v>
      </c>
      <c r="K94" s="8">
        <v>0</v>
      </c>
    </row>
    <row r="95" spans="1:11" ht="20.100000000000001" customHeight="1" x14ac:dyDescent="0.15">
      <c r="A95" s="30" t="s">
        <v>899</v>
      </c>
      <c r="B95" s="30"/>
      <c r="C95" s="30"/>
      <c r="D95" s="30"/>
      <c r="E95" s="30"/>
      <c r="F95" s="30"/>
      <c r="G95" s="12" t="s">
        <v>1028</v>
      </c>
      <c r="H95" s="10">
        <f>SUBTOTAL(9,H94:H94)</f>
        <v>100000</v>
      </c>
      <c r="I95" s="10">
        <f>SUBTOTAL(9,I94:I94)</f>
        <v>100000</v>
      </c>
      <c r="J95" s="10">
        <f>SUBTOTAL(9,J94:J94)</f>
        <v>100000</v>
      </c>
      <c r="K95" s="10">
        <f>SUBTOTAL(9,K94:K94)</f>
        <v>0</v>
      </c>
    </row>
    <row r="96" spans="1:11" ht="39.950000000000003" customHeight="1" x14ac:dyDescent="0.15">
      <c r="A96" s="22" t="s">
        <v>1029</v>
      </c>
      <c r="B96" s="22"/>
      <c r="C96" s="5"/>
      <c r="D96" s="5"/>
      <c r="E96" s="5" t="s">
        <v>1030</v>
      </c>
      <c r="F96" s="5"/>
      <c r="G96" s="5" t="s">
        <v>1031</v>
      </c>
      <c r="H96" s="8">
        <v>359813.42</v>
      </c>
      <c r="I96" s="8">
        <v>359813.42</v>
      </c>
      <c r="J96" s="8">
        <v>359813.42</v>
      </c>
      <c r="K96" s="8">
        <v>0</v>
      </c>
    </row>
    <row r="97" spans="1:11" ht="39.950000000000003" customHeight="1" x14ac:dyDescent="0.15">
      <c r="A97" s="22" t="s">
        <v>1032</v>
      </c>
      <c r="B97" s="22"/>
      <c r="C97" s="5"/>
      <c r="D97" s="5"/>
      <c r="E97" s="5" t="s">
        <v>1030</v>
      </c>
      <c r="F97" s="5"/>
      <c r="G97" s="5" t="s">
        <v>1033</v>
      </c>
      <c r="H97" s="8">
        <v>60000</v>
      </c>
      <c r="I97" s="8">
        <v>60000</v>
      </c>
      <c r="J97" s="8">
        <v>60000</v>
      </c>
      <c r="K97" s="8">
        <v>0</v>
      </c>
    </row>
    <row r="98" spans="1:11" ht="39.950000000000003" customHeight="1" x14ac:dyDescent="0.15">
      <c r="A98" s="22" t="s">
        <v>1034</v>
      </c>
      <c r="B98" s="22"/>
      <c r="C98" s="5"/>
      <c r="D98" s="5"/>
      <c r="E98" s="5" t="s">
        <v>1030</v>
      </c>
      <c r="F98" s="5"/>
      <c r="G98" s="5" t="s">
        <v>1035</v>
      </c>
      <c r="H98" s="8">
        <v>296631.09999999998</v>
      </c>
      <c r="I98" s="8">
        <v>296630.49</v>
      </c>
      <c r="J98" s="8">
        <v>296630.49</v>
      </c>
      <c r="K98" s="8">
        <v>0</v>
      </c>
    </row>
    <row r="99" spans="1:11" ht="20.100000000000001" customHeight="1" x14ac:dyDescent="0.15">
      <c r="A99" s="22" t="s">
        <v>1036</v>
      </c>
      <c r="B99" s="22"/>
      <c r="C99" s="5"/>
      <c r="D99" s="5"/>
      <c r="E99" s="5" t="s">
        <v>1030</v>
      </c>
      <c r="F99" s="5"/>
      <c r="G99" s="5" t="s">
        <v>1037</v>
      </c>
      <c r="H99" s="8">
        <v>70000</v>
      </c>
      <c r="I99" s="8">
        <v>70000</v>
      </c>
      <c r="J99" s="8">
        <v>70000</v>
      </c>
      <c r="K99" s="8">
        <v>0</v>
      </c>
    </row>
    <row r="100" spans="1:11" ht="39.950000000000003" customHeight="1" x14ac:dyDescent="0.15">
      <c r="A100" s="22" t="s">
        <v>1038</v>
      </c>
      <c r="B100" s="22"/>
      <c r="C100" s="5"/>
      <c r="D100" s="5"/>
      <c r="E100" s="5" t="s">
        <v>1030</v>
      </c>
      <c r="F100" s="5"/>
      <c r="G100" s="5" t="s">
        <v>1039</v>
      </c>
      <c r="H100" s="8">
        <v>56360</v>
      </c>
      <c r="I100" s="8">
        <v>56360</v>
      </c>
      <c r="J100" s="8">
        <v>56360</v>
      </c>
      <c r="K100" s="8">
        <v>0</v>
      </c>
    </row>
    <row r="101" spans="1:11" ht="39.950000000000003" customHeight="1" x14ac:dyDescent="0.15">
      <c r="A101" s="22" t="s">
        <v>1040</v>
      </c>
      <c r="B101" s="22"/>
      <c r="C101" s="5"/>
      <c r="D101" s="5"/>
      <c r="E101" s="5" t="s">
        <v>1030</v>
      </c>
      <c r="F101" s="5"/>
      <c r="G101" s="5" t="s">
        <v>1041</v>
      </c>
      <c r="H101" s="8">
        <v>150000</v>
      </c>
      <c r="I101" s="8">
        <v>150000</v>
      </c>
      <c r="J101" s="8">
        <v>150000</v>
      </c>
      <c r="K101" s="8">
        <v>0</v>
      </c>
    </row>
    <row r="102" spans="1:11" ht="39.950000000000003" customHeight="1" x14ac:dyDescent="0.15">
      <c r="A102" s="22" t="s">
        <v>1042</v>
      </c>
      <c r="B102" s="22"/>
      <c r="C102" s="5"/>
      <c r="D102" s="5"/>
      <c r="E102" s="5" t="s">
        <v>1030</v>
      </c>
      <c r="F102" s="5"/>
      <c r="G102" s="5" t="s">
        <v>1043</v>
      </c>
      <c r="H102" s="8">
        <v>0</v>
      </c>
      <c r="I102" s="8">
        <v>0</v>
      </c>
      <c r="J102" s="8">
        <v>0</v>
      </c>
      <c r="K102" s="8">
        <v>0</v>
      </c>
    </row>
    <row r="103" spans="1:11" ht="20.100000000000001" customHeight="1" x14ac:dyDescent="0.15">
      <c r="A103" s="22" t="s">
        <v>1044</v>
      </c>
      <c r="B103" s="22"/>
      <c r="C103" s="5"/>
      <c r="D103" s="5"/>
      <c r="E103" s="5" t="s">
        <v>1030</v>
      </c>
      <c r="F103" s="5"/>
      <c r="G103" s="5" t="s">
        <v>1045</v>
      </c>
      <c r="H103" s="8">
        <v>100000</v>
      </c>
      <c r="I103" s="8">
        <v>100000</v>
      </c>
      <c r="J103" s="8">
        <v>100000</v>
      </c>
      <c r="K103" s="8">
        <v>0</v>
      </c>
    </row>
    <row r="104" spans="1:11" ht="39.950000000000003" customHeight="1" x14ac:dyDescent="0.15">
      <c r="A104" s="22" t="s">
        <v>1046</v>
      </c>
      <c r="B104" s="22"/>
      <c r="C104" s="5"/>
      <c r="D104" s="5"/>
      <c r="E104" s="5" t="s">
        <v>1030</v>
      </c>
      <c r="F104" s="5"/>
      <c r="G104" s="5" t="s">
        <v>1047</v>
      </c>
      <c r="H104" s="8">
        <v>141572</v>
      </c>
      <c r="I104" s="8">
        <v>0</v>
      </c>
      <c r="J104" s="8">
        <v>0</v>
      </c>
      <c r="K104" s="8">
        <v>0</v>
      </c>
    </row>
    <row r="105" spans="1:11" ht="39.950000000000003" customHeight="1" x14ac:dyDescent="0.15">
      <c r="A105" s="22" t="s">
        <v>1048</v>
      </c>
      <c r="B105" s="22"/>
      <c r="C105" s="5"/>
      <c r="D105" s="5"/>
      <c r="E105" s="5" t="s">
        <v>1030</v>
      </c>
      <c r="F105" s="5"/>
      <c r="G105" s="5" t="s">
        <v>58</v>
      </c>
      <c r="H105" s="8">
        <v>20000</v>
      </c>
      <c r="I105" s="8">
        <v>20000</v>
      </c>
      <c r="J105" s="8">
        <v>20000</v>
      </c>
      <c r="K105" s="8">
        <v>0</v>
      </c>
    </row>
    <row r="106" spans="1:11" ht="20.100000000000001" customHeight="1" x14ac:dyDescent="0.15">
      <c r="A106" s="22" t="s">
        <v>1049</v>
      </c>
      <c r="B106" s="22"/>
      <c r="C106" s="5"/>
      <c r="D106" s="5"/>
      <c r="E106" s="5" t="s">
        <v>1030</v>
      </c>
      <c r="F106" s="5"/>
      <c r="G106" s="5" t="s">
        <v>1050</v>
      </c>
      <c r="H106" s="8">
        <v>285400</v>
      </c>
      <c r="I106" s="8">
        <v>285400</v>
      </c>
      <c r="J106" s="8">
        <v>285400</v>
      </c>
      <c r="K106" s="8">
        <v>0</v>
      </c>
    </row>
    <row r="107" spans="1:11" ht="20.100000000000001" customHeight="1" x14ac:dyDescent="0.15">
      <c r="A107" s="30" t="s">
        <v>899</v>
      </c>
      <c r="B107" s="30"/>
      <c r="C107" s="30"/>
      <c r="D107" s="30"/>
      <c r="E107" s="30"/>
      <c r="F107" s="30"/>
      <c r="G107" s="12" t="s">
        <v>1051</v>
      </c>
      <c r="H107" s="10">
        <f>SUBTOTAL(9,H96:H106)</f>
        <v>1539776.52</v>
      </c>
      <c r="I107" s="10">
        <f>SUBTOTAL(9,I96:I106)</f>
        <v>1398203.91</v>
      </c>
      <c r="J107" s="10">
        <f>SUBTOTAL(9,J96:J106)</f>
        <v>1398203.91</v>
      </c>
      <c r="K107" s="10">
        <f>SUBTOTAL(9,K96:K106)</f>
        <v>0</v>
      </c>
    </row>
    <row r="108" spans="1:11" ht="39.950000000000003" customHeight="1" x14ac:dyDescent="0.15">
      <c r="A108" s="22" t="s">
        <v>1052</v>
      </c>
      <c r="B108" s="22"/>
      <c r="C108" s="5"/>
      <c r="D108" s="5"/>
      <c r="E108" s="5" t="s">
        <v>1053</v>
      </c>
      <c r="F108" s="5"/>
      <c r="G108" s="5" t="s">
        <v>1054</v>
      </c>
      <c r="H108" s="8">
        <v>65000</v>
      </c>
      <c r="I108" s="8">
        <v>65000</v>
      </c>
      <c r="J108" s="8">
        <v>65000</v>
      </c>
      <c r="K108" s="8">
        <v>0</v>
      </c>
    </row>
    <row r="109" spans="1:11" ht="39.950000000000003" customHeight="1" x14ac:dyDescent="0.15">
      <c r="A109" s="22" t="s">
        <v>1055</v>
      </c>
      <c r="B109" s="22"/>
      <c r="C109" s="5"/>
      <c r="D109" s="5"/>
      <c r="E109" s="5" t="s">
        <v>1053</v>
      </c>
      <c r="F109" s="5"/>
      <c r="G109" s="5" t="s">
        <v>1056</v>
      </c>
      <c r="H109" s="8">
        <v>15000</v>
      </c>
      <c r="I109" s="8">
        <v>15000</v>
      </c>
      <c r="J109" s="8">
        <v>15000</v>
      </c>
      <c r="K109" s="8">
        <v>0</v>
      </c>
    </row>
    <row r="110" spans="1:11" ht="20.100000000000001" customHeight="1" x14ac:dyDescent="0.15">
      <c r="A110" s="30" t="s">
        <v>899</v>
      </c>
      <c r="B110" s="30"/>
      <c r="C110" s="30"/>
      <c r="D110" s="30"/>
      <c r="E110" s="30"/>
      <c r="F110" s="30"/>
      <c r="G110" s="12" t="s">
        <v>1057</v>
      </c>
      <c r="H110" s="10">
        <f>SUBTOTAL(9,H108:H109)</f>
        <v>80000</v>
      </c>
      <c r="I110" s="10">
        <f>SUBTOTAL(9,I108:I109)</f>
        <v>80000</v>
      </c>
      <c r="J110" s="10">
        <f>SUBTOTAL(9,J108:J109)</f>
        <v>80000</v>
      </c>
      <c r="K110" s="10">
        <f>SUBTOTAL(9,K108:K109)</f>
        <v>0</v>
      </c>
    </row>
    <row r="111" spans="1:11" ht="50.1" customHeight="1" x14ac:dyDescent="0.15">
      <c r="A111" s="23" t="s">
        <v>529</v>
      </c>
      <c r="B111" s="23"/>
      <c r="C111" s="23"/>
      <c r="D111" s="23"/>
      <c r="E111" s="23"/>
      <c r="F111" s="23"/>
      <c r="G111" s="5" t="s">
        <v>1019</v>
      </c>
      <c r="H111" s="10">
        <f>SUBTOTAL(9,H28:H110)</f>
        <v>19740939.900000002</v>
      </c>
      <c r="I111" s="10">
        <f>SUBTOTAL(9,I28:I110)</f>
        <v>14457941.800000001</v>
      </c>
      <c r="J111" s="10">
        <f>SUBTOTAL(9,J28:J110)</f>
        <v>14457941.800000001</v>
      </c>
      <c r="K111" s="10">
        <f>SUBTOTAL(9,K28:K110)</f>
        <v>0</v>
      </c>
    </row>
    <row r="112" spans="1:11" ht="30" customHeight="1" x14ac:dyDescent="0.15"/>
    <row r="113" spans="1:25" ht="20.100000000000001" customHeight="1" x14ac:dyDescent="0.15">
      <c r="A113" s="22" t="s">
        <v>36</v>
      </c>
      <c r="B113" s="22" t="s">
        <v>628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spans="1:25" ht="20.100000000000001" customHeight="1" x14ac:dyDescent="0.15">
      <c r="A114" s="22"/>
      <c r="B114" s="22" t="s">
        <v>1058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 ht="20.100000000000001" customHeight="1" x14ac:dyDescent="0.15">
      <c r="A115" s="22"/>
      <c r="B115" s="22" t="s">
        <v>1059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 t="s">
        <v>1060</v>
      </c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</row>
    <row r="116" spans="1:25" ht="24.95" customHeight="1" x14ac:dyDescent="0.15">
      <c r="A116" s="22"/>
      <c r="B116" s="22" t="s">
        <v>1061</v>
      </c>
      <c r="C116" s="22"/>
      <c r="D116" s="22"/>
      <c r="E116" s="22"/>
      <c r="F116" s="22" t="s">
        <v>1062</v>
      </c>
      <c r="G116" s="22"/>
      <c r="H116" s="22"/>
      <c r="I116" s="22"/>
      <c r="J116" s="22" t="s">
        <v>1063</v>
      </c>
      <c r="K116" s="22"/>
      <c r="L116" s="22"/>
      <c r="M116" s="22"/>
      <c r="N116" s="22" t="s">
        <v>1061</v>
      </c>
      <c r="O116" s="22"/>
      <c r="P116" s="22"/>
      <c r="Q116" s="22"/>
      <c r="R116" s="22" t="s">
        <v>1062</v>
      </c>
      <c r="S116" s="22"/>
      <c r="T116" s="22"/>
      <c r="U116" s="22"/>
      <c r="V116" s="22" t="s">
        <v>1063</v>
      </c>
      <c r="W116" s="22"/>
      <c r="X116" s="22"/>
      <c r="Y116" s="22"/>
    </row>
    <row r="117" spans="1:25" ht="120" customHeight="1" x14ac:dyDescent="0.15">
      <c r="A117" s="22"/>
      <c r="B117" s="9" t="s">
        <v>1064</v>
      </c>
      <c r="C117" s="9" t="s">
        <v>1065</v>
      </c>
      <c r="D117" s="9" t="s">
        <v>1066</v>
      </c>
      <c r="E117" s="9" t="s">
        <v>886</v>
      </c>
      <c r="F117" s="9" t="s">
        <v>1064</v>
      </c>
      <c r="G117" s="9" t="s">
        <v>1065</v>
      </c>
      <c r="H117" s="9" t="s">
        <v>1066</v>
      </c>
      <c r="I117" s="9" t="s">
        <v>886</v>
      </c>
      <c r="J117" s="9" t="s">
        <v>1064</v>
      </c>
      <c r="K117" s="9" t="s">
        <v>1065</v>
      </c>
      <c r="L117" s="9" t="s">
        <v>1066</v>
      </c>
      <c r="M117" s="9" t="s">
        <v>886</v>
      </c>
      <c r="N117" s="9" t="s">
        <v>1064</v>
      </c>
      <c r="O117" s="9" t="s">
        <v>1065</v>
      </c>
      <c r="P117" s="9" t="s">
        <v>1066</v>
      </c>
      <c r="Q117" s="9" t="s">
        <v>886</v>
      </c>
      <c r="R117" s="9" t="s">
        <v>1064</v>
      </c>
      <c r="S117" s="9" t="s">
        <v>1065</v>
      </c>
      <c r="T117" s="9" t="s">
        <v>1066</v>
      </c>
      <c r="U117" s="9" t="s">
        <v>886</v>
      </c>
      <c r="V117" s="9" t="s">
        <v>1064</v>
      </c>
      <c r="W117" s="9" t="s">
        <v>1065</v>
      </c>
      <c r="X117" s="9" t="s">
        <v>1066</v>
      </c>
      <c r="Y117" s="9" t="s">
        <v>886</v>
      </c>
    </row>
    <row r="118" spans="1:25" ht="20.100000000000001" customHeight="1" x14ac:dyDescent="0.15">
      <c r="A118" s="5" t="s">
        <v>406</v>
      </c>
      <c r="B118" s="5" t="s">
        <v>409</v>
      </c>
      <c r="C118" s="5" t="s">
        <v>410</v>
      </c>
      <c r="D118" s="5" t="s">
        <v>411</v>
      </c>
      <c r="E118" s="5" t="s">
        <v>412</v>
      </c>
      <c r="F118" s="5" t="s">
        <v>446</v>
      </c>
      <c r="G118" s="5" t="s">
        <v>447</v>
      </c>
      <c r="H118" s="5" t="s">
        <v>448</v>
      </c>
      <c r="I118" s="5" t="s">
        <v>449</v>
      </c>
      <c r="J118" s="5" t="s">
        <v>450</v>
      </c>
      <c r="K118" s="5" t="s">
        <v>451</v>
      </c>
      <c r="L118" s="5" t="s">
        <v>1067</v>
      </c>
      <c r="M118" s="5" t="s">
        <v>1068</v>
      </c>
      <c r="N118" s="5" t="s">
        <v>1069</v>
      </c>
      <c r="O118" s="5" t="s">
        <v>1070</v>
      </c>
      <c r="P118" s="5" t="s">
        <v>1071</v>
      </c>
      <c r="Q118" s="5" t="s">
        <v>1072</v>
      </c>
      <c r="R118" s="5" t="s">
        <v>1073</v>
      </c>
      <c r="S118" s="5" t="s">
        <v>1074</v>
      </c>
      <c r="T118" s="5" t="s">
        <v>1075</v>
      </c>
      <c r="U118" s="5" t="s">
        <v>1076</v>
      </c>
      <c r="V118" s="5" t="s">
        <v>1077</v>
      </c>
      <c r="W118" s="5" t="s">
        <v>1078</v>
      </c>
      <c r="X118" s="5" t="s">
        <v>1079</v>
      </c>
      <c r="Y118" s="5" t="s">
        <v>1080</v>
      </c>
    </row>
    <row r="119" spans="1:25" ht="20.100000000000001" customHeight="1" x14ac:dyDescent="0.15">
      <c r="A119" s="5" t="s">
        <v>738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 x14ac:dyDescent="0.15">
      <c r="A120" s="5" t="s">
        <v>740</v>
      </c>
      <c r="B120" s="8">
        <v>30000</v>
      </c>
      <c r="C120" s="8">
        <v>30000</v>
      </c>
      <c r="D120" s="8">
        <v>30000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12" t="s">
        <v>1081</v>
      </c>
      <c r="B121" s="10">
        <f t="shared" ref="B121:Y121" si="0">SUBTOTAL(9,B119:B120)</f>
        <v>30000</v>
      </c>
      <c r="C121" s="10">
        <f t="shared" si="0"/>
        <v>30000</v>
      </c>
      <c r="D121" s="10">
        <f t="shared" si="0"/>
        <v>30000</v>
      </c>
      <c r="E121" s="10">
        <f t="shared" si="0"/>
        <v>0</v>
      </c>
      <c r="F121" s="10">
        <f t="shared" si="0"/>
        <v>0</v>
      </c>
      <c r="G121" s="10">
        <f t="shared" si="0"/>
        <v>0</v>
      </c>
      <c r="H121" s="10">
        <f t="shared" si="0"/>
        <v>0</v>
      </c>
      <c r="I121" s="10">
        <f t="shared" si="0"/>
        <v>0</v>
      </c>
      <c r="J121" s="10">
        <f t="shared" si="0"/>
        <v>0</v>
      </c>
      <c r="K121" s="10">
        <f t="shared" si="0"/>
        <v>0</v>
      </c>
      <c r="L121" s="10">
        <f t="shared" si="0"/>
        <v>0</v>
      </c>
      <c r="M121" s="10">
        <f t="shared" si="0"/>
        <v>0</v>
      </c>
      <c r="N121" s="10">
        <f t="shared" si="0"/>
        <v>0</v>
      </c>
      <c r="O121" s="10">
        <f t="shared" si="0"/>
        <v>0</v>
      </c>
      <c r="P121" s="10">
        <f t="shared" si="0"/>
        <v>0</v>
      </c>
      <c r="Q121" s="10">
        <f t="shared" si="0"/>
        <v>0</v>
      </c>
      <c r="R121" s="10">
        <f t="shared" si="0"/>
        <v>0</v>
      </c>
      <c r="S121" s="10">
        <f t="shared" si="0"/>
        <v>0</v>
      </c>
      <c r="T121" s="10">
        <f t="shared" si="0"/>
        <v>0</v>
      </c>
      <c r="U121" s="10">
        <f t="shared" si="0"/>
        <v>0</v>
      </c>
      <c r="V121" s="10">
        <f t="shared" si="0"/>
        <v>0</v>
      </c>
      <c r="W121" s="10">
        <f t="shared" si="0"/>
        <v>0</v>
      </c>
      <c r="X121" s="10">
        <f t="shared" si="0"/>
        <v>0</v>
      </c>
      <c r="Y121" s="10">
        <f t="shared" si="0"/>
        <v>0</v>
      </c>
    </row>
    <row r="122" spans="1:25" ht="20.100000000000001" customHeight="1" x14ac:dyDescent="0.15">
      <c r="A122" s="5" t="s">
        <v>745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 x14ac:dyDescent="0.15">
      <c r="A123" s="12" t="s">
        <v>1082</v>
      </c>
      <c r="B123" s="10">
        <f t="shared" ref="B123:Y123" si="1">SUBTOTAL(9,B122:B122)</f>
        <v>0</v>
      </c>
      <c r="C123" s="10">
        <f t="shared" si="1"/>
        <v>0</v>
      </c>
      <c r="D123" s="10">
        <f t="shared" si="1"/>
        <v>0</v>
      </c>
      <c r="E123" s="10">
        <f t="shared" si="1"/>
        <v>0</v>
      </c>
      <c r="F123" s="10">
        <f t="shared" si="1"/>
        <v>0</v>
      </c>
      <c r="G123" s="10">
        <f t="shared" si="1"/>
        <v>0</v>
      </c>
      <c r="H123" s="10">
        <f t="shared" si="1"/>
        <v>0</v>
      </c>
      <c r="I123" s="10">
        <f t="shared" si="1"/>
        <v>0</v>
      </c>
      <c r="J123" s="10">
        <f t="shared" si="1"/>
        <v>0</v>
      </c>
      <c r="K123" s="10">
        <f t="shared" si="1"/>
        <v>0</v>
      </c>
      <c r="L123" s="10">
        <f t="shared" si="1"/>
        <v>0</v>
      </c>
      <c r="M123" s="10">
        <f t="shared" si="1"/>
        <v>0</v>
      </c>
      <c r="N123" s="10">
        <f t="shared" si="1"/>
        <v>0</v>
      </c>
      <c r="O123" s="10">
        <f t="shared" si="1"/>
        <v>0</v>
      </c>
      <c r="P123" s="10">
        <f t="shared" si="1"/>
        <v>0</v>
      </c>
      <c r="Q123" s="10">
        <f t="shared" si="1"/>
        <v>0</v>
      </c>
      <c r="R123" s="10">
        <f t="shared" si="1"/>
        <v>0</v>
      </c>
      <c r="S123" s="10">
        <f t="shared" si="1"/>
        <v>0</v>
      </c>
      <c r="T123" s="10">
        <f t="shared" si="1"/>
        <v>0</v>
      </c>
      <c r="U123" s="10">
        <f t="shared" si="1"/>
        <v>0</v>
      </c>
      <c r="V123" s="10">
        <f t="shared" si="1"/>
        <v>0</v>
      </c>
      <c r="W123" s="10">
        <f t="shared" si="1"/>
        <v>0</v>
      </c>
      <c r="X123" s="10">
        <f t="shared" si="1"/>
        <v>0</v>
      </c>
      <c r="Y123" s="10">
        <f t="shared" si="1"/>
        <v>0</v>
      </c>
    </row>
    <row r="124" spans="1:25" ht="20.100000000000001" customHeight="1" x14ac:dyDescent="0.15">
      <c r="A124" s="5" t="s">
        <v>906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 x14ac:dyDescent="0.15">
      <c r="A125" s="5" t="s">
        <v>908</v>
      </c>
      <c r="B125" s="8">
        <v>186000</v>
      </c>
      <c r="C125" s="8">
        <v>186000</v>
      </c>
      <c r="D125" s="8">
        <v>186000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</row>
    <row r="126" spans="1:25" ht="20.100000000000001" customHeight="1" x14ac:dyDescent="0.15">
      <c r="A126" s="5" t="s">
        <v>910</v>
      </c>
      <c r="B126" s="8">
        <v>515800.77</v>
      </c>
      <c r="C126" s="8">
        <v>515800.77</v>
      </c>
      <c r="D126" s="8">
        <v>515800.77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 x14ac:dyDescent="0.15">
      <c r="A127" s="5" t="s">
        <v>912</v>
      </c>
      <c r="B127" s="8">
        <v>3214311.7</v>
      </c>
      <c r="C127" s="8">
        <v>3214311.7</v>
      </c>
      <c r="D127" s="8">
        <v>3214311.7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</row>
    <row r="128" spans="1:25" ht="20.100000000000001" customHeight="1" x14ac:dyDescent="0.15">
      <c r="A128" s="5" t="s">
        <v>914</v>
      </c>
      <c r="B128" s="8">
        <v>549757.17000000004</v>
      </c>
      <c r="C128" s="8">
        <v>549757.17000000004</v>
      </c>
      <c r="D128" s="8">
        <v>549757.17000000004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 x14ac:dyDescent="0.15">
      <c r="A129" s="5" t="s">
        <v>916</v>
      </c>
      <c r="B129" s="8">
        <v>1500000</v>
      </c>
      <c r="C129" s="8">
        <v>1500000</v>
      </c>
      <c r="D129" s="8">
        <v>1500000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</row>
    <row r="130" spans="1:25" ht="20.100000000000001" customHeight="1" x14ac:dyDescent="0.15">
      <c r="A130" s="12" t="s">
        <v>1083</v>
      </c>
      <c r="B130" s="10">
        <f t="shared" ref="B130:Y130" si="2">SUBTOTAL(9,B124:B129)</f>
        <v>5965869.6400000006</v>
      </c>
      <c r="C130" s="10">
        <f t="shared" si="2"/>
        <v>5965869.6400000006</v>
      </c>
      <c r="D130" s="10">
        <f t="shared" si="2"/>
        <v>5965869.6400000006</v>
      </c>
      <c r="E130" s="10">
        <f t="shared" si="2"/>
        <v>0</v>
      </c>
      <c r="F130" s="10">
        <f t="shared" si="2"/>
        <v>0</v>
      </c>
      <c r="G130" s="10">
        <f t="shared" si="2"/>
        <v>0</v>
      </c>
      <c r="H130" s="10">
        <f t="shared" si="2"/>
        <v>0</v>
      </c>
      <c r="I130" s="10">
        <f t="shared" si="2"/>
        <v>0</v>
      </c>
      <c r="J130" s="10">
        <f t="shared" si="2"/>
        <v>0</v>
      </c>
      <c r="K130" s="10">
        <f t="shared" si="2"/>
        <v>0</v>
      </c>
      <c r="L130" s="10">
        <f t="shared" si="2"/>
        <v>0</v>
      </c>
      <c r="M130" s="10">
        <f t="shared" si="2"/>
        <v>0</v>
      </c>
      <c r="N130" s="10">
        <f t="shared" si="2"/>
        <v>0</v>
      </c>
      <c r="O130" s="10">
        <f t="shared" si="2"/>
        <v>0</v>
      </c>
      <c r="P130" s="10">
        <f t="shared" si="2"/>
        <v>0</v>
      </c>
      <c r="Q130" s="10">
        <f t="shared" si="2"/>
        <v>0</v>
      </c>
      <c r="R130" s="10">
        <f t="shared" si="2"/>
        <v>0</v>
      </c>
      <c r="S130" s="10">
        <f t="shared" si="2"/>
        <v>0</v>
      </c>
      <c r="T130" s="10">
        <f t="shared" si="2"/>
        <v>0</v>
      </c>
      <c r="U130" s="10">
        <f t="shared" si="2"/>
        <v>0</v>
      </c>
      <c r="V130" s="10">
        <f t="shared" si="2"/>
        <v>0</v>
      </c>
      <c r="W130" s="10">
        <f t="shared" si="2"/>
        <v>0</v>
      </c>
      <c r="X130" s="10">
        <f t="shared" si="2"/>
        <v>0</v>
      </c>
      <c r="Y130" s="10">
        <f t="shared" si="2"/>
        <v>0</v>
      </c>
    </row>
    <row r="131" spans="1:25" ht="20.100000000000001" customHeight="1" x14ac:dyDescent="0.15">
      <c r="A131" s="5" t="s">
        <v>920</v>
      </c>
      <c r="B131" s="8">
        <v>39677.94</v>
      </c>
      <c r="C131" s="8">
        <v>39677.94</v>
      </c>
      <c r="D131" s="8">
        <v>39677.94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</row>
    <row r="132" spans="1:25" ht="20.100000000000001" customHeight="1" x14ac:dyDescent="0.15">
      <c r="A132" s="5" t="s">
        <v>922</v>
      </c>
      <c r="B132" s="8">
        <v>98017</v>
      </c>
      <c r="C132" s="8">
        <v>98017</v>
      </c>
      <c r="D132" s="8">
        <v>98017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</row>
    <row r="133" spans="1:25" ht="20.100000000000001" customHeight="1" x14ac:dyDescent="0.15">
      <c r="A133" s="12" t="s">
        <v>1084</v>
      </c>
      <c r="B133" s="10">
        <f t="shared" ref="B133:Y133" si="3">SUBTOTAL(9,B131:B132)</f>
        <v>137694.94</v>
      </c>
      <c r="C133" s="10">
        <f t="shared" si="3"/>
        <v>137694.94</v>
      </c>
      <c r="D133" s="10">
        <f t="shared" si="3"/>
        <v>137694.94</v>
      </c>
      <c r="E133" s="10">
        <f t="shared" si="3"/>
        <v>0</v>
      </c>
      <c r="F133" s="10">
        <f t="shared" si="3"/>
        <v>0</v>
      </c>
      <c r="G133" s="10">
        <f t="shared" si="3"/>
        <v>0</v>
      </c>
      <c r="H133" s="10">
        <f t="shared" si="3"/>
        <v>0</v>
      </c>
      <c r="I133" s="10">
        <f t="shared" si="3"/>
        <v>0</v>
      </c>
      <c r="J133" s="10">
        <f t="shared" si="3"/>
        <v>0</v>
      </c>
      <c r="K133" s="10">
        <f t="shared" si="3"/>
        <v>0</v>
      </c>
      <c r="L133" s="10">
        <f t="shared" si="3"/>
        <v>0</v>
      </c>
      <c r="M133" s="10">
        <f t="shared" si="3"/>
        <v>0</v>
      </c>
      <c r="N133" s="10">
        <f t="shared" si="3"/>
        <v>0</v>
      </c>
      <c r="O133" s="10">
        <f t="shared" si="3"/>
        <v>0</v>
      </c>
      <c r="P133" s="10">
        <f t="shared" si="3"/>
        <v>0</v>
      </c>
      <c r="Q133" s="10">
        <f t="shared" si="3"/>
        <v>0</v>
      </c>
      <c r="R133" s="10">
        <f t="shared" si="3"/>
        <v>0</v>
      </c>
      <c r="S133" s="10">
        <f t="shared" si="3"/>
        <v>0</v>
      </c>
      <c r="T133" s="10">
        <f t="shared" si="3"/>
        <v>0</v>
      </c>
      <c r="U133" s="10">
        <f t="shared" si="3"/>
        <v>0</v>
      </c>
      <c r="V133" s="10">
        <f t="shared" si="3"/>
        <v>0</v>
      </c>
      <c r="W133" s="10">
        <f t="shared" si="3"/>
        <v>0</v>
      </c>
      <c r="X133" s="10">
        <f t="shared" si="3"/>
        <v>0</v>
      </c>
      <c r="Y133" s="10">
        <f t="shared" si="3"/>
        <v>0</v>
      </c>
    </row>
    <row r="134" spans="1:25" ht="20.100000000000001" customHeight="1" x14ac:dyDescent="0.15">
      <c r="A134" s="5" t="s">
        <v>926</v>
      </c>
      <c r="B134" s="8">
        <v>25536</v>
      </c>
      <c r="C134" s="8">
        <v>25536</v>
      </c>
      <c r="D134" s="8">
        <v>25536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</row>
    <row r="135" spans="1:25" ht="20.100000000000001" customHeight="1" x14ac:dyDescent="0.15">
      <c r="A135" s="5" t="s">
        <v>928</v>
      </c>
      <c r="B135" s="8">
        <v>1689396</v>
      </c>
      <c r="C135" s="8">
        <v>1689396</v>
      </c>
      <c r="D135" s="8">
        <v>1689396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</row>
    <row r="136" spans="1:25" ht="20.100000000000001" customHeight="1" x14ac:dyDescent="0.15">
      <c r="A136" s="5" t="s">
        <v>930</v>
      </c>
      <c r="B136" s="8">
        <v>13200</v>
      </c>
      <c r="C136" s="8">
        <v>13200</v>
      </c>
      <c r="D136" s="8">
        <v>13200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</row>
    <row r="137" spans="1:25" ht="20.100000000000001" customHeight="1" x14ac:dyDescent="0.15">
      <c r="A137" s="5" t="s">
        <v>932</v>
      </c>
      <c r="B137" s="8">
        <v>60000</v>
      </c>
      <c r="C137" s="8">
        <v>60000</v>
      </c>
      <c r="D137" s="8">
        <v>60000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</row>
    <row r="138" spans="1:25" ht="20.100000000000001" customHeight="1" x14ac:dyDescent="0.15">
      <c r="A138" s="5" t="s">
        <v>934</v>
      </c>
      <c r="B138" s="8">
        <v>108480</v>
      </c>
      <c r="C138" s="8">
        <v>108480</v>
      </c>
      <c r="D138" s="8">
        <v>108480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</row>
    <row r="139" spans="1:25" ht="20.100000000000001" customHeight="1" x14ac:dyDescent="0.15">
      <c r="A139" s="5" t="s">
        <v>936</v>
      </c>
      <c r="B139" s="8">
        <v>984798.75</v>
      </c>
      <c r="C139" s="8">
        <v>984798.75</v>
      </c>
      <c r="D139" s="8">
        <v>984798.75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</row>
    <row r="140" spans="1:25" ht="20.100000000000001" customHeight="1" x14ac:dyDescent="0.15">
      <c r="A140" s="5" t="s">
        <v>938</v>
      </c>
      <c r="B140" s="8">
        <v>296304.26</v>
      </c>
      <c r="C140" s="8">
        <v>296304.26</v>
      </c>
      <c r="D140" s="8">
        <v>296304.26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</row>
    <row r="141" spans="1:25" ht="20.100000000000001" customHeight="1" x14ac:dyDescent="0.15">
      <c r="A141" s="5" t="s">
        <v>940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</row>
    <row r="142" spans="1:25" ht="20.100000000000001" customHeight="1" x14ac:dyDescent="0.15">
      <c r="A142" s="5" t="s">
        <v>942</v>
      </c>
      <c r="B142" s="8">
        <v>82320</v>
      </c>
      <c r="C142" s="8">
        <v>82320</v>
      </c>
      <c r="D142" s="8">
        <v>82320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</row>
    <row r="143" spans="1:25" ht="20.100000000000001" customHeight="1" x14ac:dyDescent="0.15">
      <c r="A143" s="5" t="s">
        <v>944</v>
      </c>
      <c r="B143" s="8">
        <v>23755</v>
      </c>
      <c r="C143" s="8">
        <v>23755</v>
      </c>
      <c r="D143" s="8">
        <v>23755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</row>
    <row r="144" spans="1:25" ht="20.100000000000001" customHeight="1" x14ac:dyDescent="0.15">
      <c r="A144" s="5" t="s">
        <v>946</v>
      </c>
      <c r="B144" s="8">
        <v>52110</v>
      </c>
      <c r="C144" s="8">
        <v>52110</v>
      </c>
      <c r="D144" s="8">
        <v>52110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</row>
    <row r="145" spans="1:25" ht="20.100000000000001" customHeight="1" x14ac:dyDescent="0.15">
      <c r="A145" s="5" t="s">
        <v>948</v>
      </c>
      <c r="B145" s="8">
        <v>99132</v>
      </c>
      <c r="C145" s="8">
        <v>99132</v>
      </c>
      <c r="D145" s="8">
        <v>99132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</row>
    <row r="146" spans="1:25" ht="20.100000000000001" customHeight="1" x14ac:dyDescent="0.15">
      <c r="A146" s="5" t="s">
        <v>950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</row>
    <row r="147" spans="1:25" ht="20.100000000000001" customHeight="1" x14ac:dyDescent="0.15">
      <c r="A147" s="5" t="s">
        <v>952</v>
      </c>
      <c r="B147" s="8">
        <v>150000</v>
      </c>
      <c r="C147" s="8">
        <v>150000</v>
      </c>
      <c r="D147" s="8">
        <v>150000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</row>
    <row r="148" spans="1:25" ht="20.100000000000001" customHeight="1" x14ac:dyDescent="0.15">
      <c r="A148" s="5" t="s">
        <v>954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</row>
    <row r="149" spans="1:25" ht="20.100000000000001" customHeight="1" x14ac:dyDescent="0.15">
      <c r="A149" s="5" t="s">
        <v>956</v>
      </c>
      <c r="B149" s="8">
        <v>282659.76</v>
      </c>
      <c r="C149" s="8">
        <v>282659.76</v>
      </c>
      <c r="D149" s="8">
        <v>282659.76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</row>
    <row r="150" spans="1:25" ht="20.100000000000001" customHeight="1" x14ac:dyDescent="0.15">
      <c r="A150" s="5" t="s">
        <v>958</v>
      </c>
      <c r="B150" s="8">
        <v>40000</v>
      </c>
      <c r="C150" s="8">
        <v>40000</v>
      </c>
      <c r="D150" s="8">
        <v>40000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</row>
    <row r="151" spans="1:25" ht="20.100000000000001" customHeight="1" x14ac:dyDescent="0.15">
      <c r="A151" s="5" t="s">
        <v>960</v>
      </c>
      <c r="B151" s="8">
        <v>200000</v>
      </c>
      <c r="C151" s="8">
        <v>200000</v>
      </c>
      <c r="D151" s="8">
        <v>200000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</row>
    <row r="152" spans="1:25" ht="20.100000000000001" customHeight="1" x14ac:dyDescent="0.15">
      <c r="A152" s="12" t="s">
        <v>1085</v>
      </c>
      <c r="B152" s="10">
        <f t="shared" ref="B152:Y152" si="4">SUBTOTAL(9,B134:B151)</f>
        <v>4107691.7699999996</v>
      </c>
      <c r="C152" s="10">
        <f t="shared" si="4"/>
        <v>4107691.7699999996</v>
      </c>
      <c r="D152" s="10">
        <f t="shared" si="4"/>
        <v>4107691.7699999996</v>
      </c>
      <c r="E152" s="10">
        <f t="shared" si="4"/>
        <v>0</v>
      </c>
      <c r="F152" s="10">
        <f t="shared" si="4"/>
        <v>0</v>
      </c>
      <c r="G152" s="10">
        <f t="shared" si="4"/>
        <v>0</v>
      </c>
      <c r="H152" s="10">
        <f t="shared" si="4"/>
        <v>0</v>
      </c>
      <c r="I152" s="10">
        <f t="shared" si="4"/>
        <v>0</v>
      </c>
      <c r="J152" s="10">
        <f t="shared" si="4"/>
        <v>0</v>
      </c>
      <c r="K152" s="10">
        <f t="shared" si="4"/>
        <v>0</v>
      </c>
      <c r="L152" s="10">
        <f t="shared" si="4"/>
        <v>0</v>
      </c>
      <c r="M152" s="10">
        <f t="shared" si="4"/>
        <v>0</v>
      </c>
      <c r="N152" s="10">
        <f t="shared" si="4"/>
        <v>0</v>
      </c>
      <c r="O152" s="10">
        <f t="shared" si="4"/>
        <v>0</v>
      </c>
      <c r="P152" s="10">
        <f t="shared" si="4"/>
        <v>0</v>
      </c>
      <c r="Q152" s="10">
        <f t="shared" si="4"/>
        <v>0</v>
      </c>
      <c r="R152" s="10">
        <f t="shared" si="4"/>
        <v>0</v>
      </c>
      <c r="S152" s="10">
        <f t="shared" si="4"/>
        <v>0</v>
      </c>
      <c r="T152" s="10">
        <f t="shared" si="4"/>
        <v>0</v>
      </c>
      <c r="U152" s="10">
        <f t="shared" si="4"/>
        <v>0</v>
      </c>
      <c r="V152" s="10">
        <f t="shared" si="4"/>
        <v>0</v>
      </c>
      <c r="W152" s="10">
        <f t="shared" si="4"/>
        <v>0</v>
      </c>
      <c r="X152" s="10">
        <f t="shared" si="4"/>
        <v>0</v>
      </c>
      <c r="Y152" s="10">
        <f t="shared" si="4"/>
        <v>0</v>
      </c>
    </row>
    <row r="153" spans="1:25" ht="20.100000000000001" customHeight="1" x14ac:dyDescent="0.15">
      <c r="A153" s="5" t="s">
        <v>964</v>
      </c>
      <c r="B153" s="8">
        <v>48000</v>
      </c>
      <c r="C153" s="8">
        <v>48000</v>
      </c>
      <c r="D153" s="8">
        <v>48000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</row>
    <row r="154" spans="1:25" ht="20.100000000000001" customHeight="1" x14ac:dyDescent="0.15">
      <c r="A154" s="5" t="s">
        <v>966</v>
      </c>
      <c r="B154" s="8">
        <v>148400</v>
      </c>
      <c r="C154" s="8">
        <v>148400</v>
      </c>
      <c r="D154" s="8">
        <v>148400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</row>
    <row r="155" spans="1:25" ht="20.100000000000001" customHeight="1" x14ac:dyDescent="0.15">
      <c r="A155" s="5" t="s">
        <v>968</v>
      </c>
      <c r="B155" s="8">
        <v>30984</v>
      </c>
      <c r="C155" s="8">
        <v>30984</v>
      </c>
      <c r="D155" s="8">
        <v>30984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</row>
    <row r="156" spans="1:25" ht="20.100000000000001" customHeight="1" x14ac:dyDescent="0.15">
      <c r="A156" s="5" t="s">
        <v>970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</row>
    <row r="157" spans="1:25" ht="20.100000000000001" customHeight="1" x14ac:dyDescent="0.15">
      <c r="A157" s="5" t="s">
        <v>972</v>
      </c>
      <c r="B157" s="8">
        <v>5500</v>
      </c>
      <c r="C157" s="8">
        <v>5500</v>
      </c>
      <c r="D157" s="8">
        <v>5500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</row>
    <row r="158" spans="1:25" ht="20.100000000000001" customHeight="1" x14ac:dyDescent="0.15">
      <c r="A158" s="5" t="s">
        <v>974</v>
      </c>
      <c r="B158" s="8">
        <v>27600</v>
      </c>
      <c r="C158" s="8">
        <v>27600</v>
      </c>
      <c r="D158" s="8">
        <v>27600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</row>
    <row r="159" spans="1:25" ht="20.100000000000001" customHeight="1" x14ac:dyDescent="0.15">
      <c r="A159" s="5" t="s">
        <v>976</v>
      </c>
      <c r="B159" s="8">
        <v>48400</v>
      </c>
      <c r="C159" s="8">
        <v>48400</v>
      </c>
      <c r="D159" s="8">
        <v>48400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</row>
    <row r="160" spans="1:25" ht="20.100000000000001" customHeight="1" x14ac:dyDescent="0.15">
      <c r="A160" s="5" t="s">
        <v>978</v>
      </c>
      <c r="B160" s="8">
        <v>96000</v>
      </c>
      <c r="C160" s="8">
        <v>96000</v>
      </c>
      <c r="D160" s="8">
        <v>96000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</row>
    <row r="161" spans="1:25" ht="20.100000000000001" customHeight="1" x14ac:dyDescent="0.15">
      <c r="A161" s="5" t="s">
        <v>980</v>
      </c>
      <c r="B161" s="8">
        <v>9880</v>
      </c>
      <c r="C161" s="8">
        <v>9880</v>
      </c>
      <c r="D161" s="8">
        <v>9880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</row>
    <row r="162" spans="1:25" ht="20.100000000000001" customHeight="1" x14ac:dyDescent="0.15">
      <c r="A162" s="5" t="s">
        <v>982</v>
      </c>
      <c r="B162" s="8">
        <v>85000</v>
      </c>
      <c r="C162" s="8">
        <v>85000</v>
      </c>
      <c r="D162" s="8">
        <v>85000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</row>
    <row r="163" spans="1:25" ht="20.100000000000001" customHeight="1" x14ac:dyDescent="0.15">
      <c r="A163" s="5" t="s">
        <v>984</v>
      </c>
      <c r="B163" s="8">
        <v>47416.45</v>
      </c>
      <c r="C163" s="8">
        <v>47417.54</v>
      </c>
      <c r="D163" s="8">
        <v>47417.54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</row>
    <row r="164" spans="1:25" ht="20.100000000000001" customHeight="1" x14ac:dyDescent="0.15">
      <c r="A164" s="5" t="s">
        <v>986</v>
      </c>
      <c r="B164" s="8">
        <v>78000</v>
      </c>
      <c r="C164" s="8">
        <v>78000</v>
      </c>
      <c r="D164" s="8">
        <v>78000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</row>
    <row r="165" spans="1:25" ht="20.100000000000001" customHeight="1" x14ac:dyDescent="0.15">
      <c r="A165" s="5" t="s">
        <v>988</v>
      </c>
      <c r="B165" s="8">
        <v>972800</v>
      </c>
      <c r="C165" s="8">
        <v>972800</v>
      </c>
      <c r="D165" s="8">
        <v>972800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</row>
    <row r="166" spans="1:25" ht="20.100000000000001" customHeight="1" x14ac:dyDescent="0.15">
      <c r="A166" s="5" t="s">
        <v>990</v>
      </c>
      <c r="B166" s="8">
        <v>50000</v>
      </c>
      <c r="C166" s="8">
        <v>50000</v>
      </c>
      <c r="D166" s="8">
        <v>50000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</row>
    <row r="167" spans="1:25" ht="20.100000000000001" customHeight="1" x14ac:dyDescent="0.15">
      <c r="A167" s="12" t="s">
        <v>1086</v>
      </c>
      <c r="B167" s="10">
        <f t="shared" ref="B167:Y167" si="5">SUBTOTAL(9,B153:B166)</f>
        <v>1647980.45</v>
      </c>
      <c r="C167" s="10">
        <f t="shared" si="5"/>
        <v>1647981.54</v>
      </c>
      <c r="D167" s="10">
        <f t="shared" si="5"/>
        <v>1647981.54</v>
      </c>
      <c r="E167" s="10">
        <f t="shared" si="5"/>
        <v>0</v>
      </c>
      <c r="F167" s="10">
        <f t="shared" si="5"/>
        <v>0</v>
      </c>
      <c r="G167" s="10">
        <f t="shared" si="5"/>
        <v>0</v>
      </c>
      <c r="H167" s="10">
        <f t="shared" si="5"/>
        <v>0</v>
      </c>
      <c r="I167" s="10">
        <f t="shared" si="5"/>
        <v>0</v>
      </c>
      <c r="J167" s="10">
        <f t="shared" si="5"/>
        <v>0</v>
      </c>
      <c r="K167" s="10">
        <f t="shared" si="5"/>
        <v>0</v>
      </c>
      <c r="L167" s="10">
        <f t="shared" si="5"/>
        <v>0</v>
      </c>
      <c r="M167" s="10">
        <f t="shared" si="5"/>
        <v>0</v>
      </c>
      <c r="N167" s="10">
        <f t="shared" si="5"/>
        <v>0</v>
      </c>
      <c r="O167" s="10">
        <f t="shared" si="5"/>
        <v>0</v>
      </c>
      <c r="P167" s="10">
        <f t="shared" si="5"/>
        <v>0</v>
      </c>
      <c r="Q167" s="10">
        <f t="shared" si="5"/>
        <v>0</v>
      </c>
      <c r="R167" s="10">
        <f t="shared" si="5"/>
        <v>0</v>
      </c>
      <c r="S167" s="10">
        <f t="shared" si="5"/>
        <v>0</v>
      </c>
      <c r="T167" s="10">
        <f t="shared" si="5"/>
        <v>0</v>
      </c>
      <c r="U167" s="10">
        <f t="shared" si="5"/>
        <v>0</v>
      </c>
      <c r="V167" s="10">
        <f t="shared" si="5"/>
        <v>0</v>
      </c>
      <c r="W167" s="10">
        <f t="shared" si="5"/>
        <v>0</v>
      </c>
      <c r="X167" s="10">
        <f t="shared" si="5"/>
        <v>0</v>
      </c>
      <c r="Y167" s="10">
        <f t="shared" si="5"/>
        <v>0</v>
      </c>
    </row>
    <row r="168" spans="1:25" ht="20.100000000000001" customHeight="1" x14ac:dyDescent="0.15">
      <c r="A168" s="5" t="s">
        <v>994</v>
      </c>
      <c r="B168" s="8">
        <v>13500</v>
      </c>
      <c r="C168" s="8">
        <v>13500</v>
      </c>
      <c r="D168" s="8">
        <v>13500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</row>
    <row r="169" spans="1:25" ht="20.100000000000001" customHeight="1" x14ac:dyDescent="0.15">
      <c r="A169" s="12" t="s">
        <v>1087</v>
      </c>
      <c r="B169" s="10">
        <f t="shared" ref="B169:Y169" si="6">SUBTOTAL(9,B168:B168)</f>
        <v>13500</v>
      </c>
      <c r="C169" s="10">
        <f t="shared" si="6"/>
        <v>13500</v>
      </c>
      <c r="D169" s="10">
        <f t="shared" si="6"/>
        <v>13500</v>
      </c>
      <c r="E169" s="10">
        <f t="shared" si="6"/>
        <v>0</v>
      </c>
      <c r="F169" s="10">
        <f t="shared" si="6"/>
        <v>0</v>
      </c>
      <c r="G169" s="10">
        <f t="shared" si="6"/>
        <v>0</v>
      </c>
      <c r="H169" s="10">
        <f t="shared" si="6"/>
        <v>0</v>
      </c>
      <c r="I169" s="10">
        <f t="shared" si="6"/>
        <v>0</v>
      </c>
      <c r="J169" s="10">
        <f t="shared" si="6"/>
        <v>0</v>
      </c>
      <c r="K169" s="10">
        <f t="shared" si="6"/>
        <v>0</v>
      </c>
      <c r="L169" s="10">
        <f t="shared" si="6"/>
        <v>0</v>
      </c>
      <c r="M169" s="10">
        <f t="shared" si="6"/>
        <v>0</v>
      </c>
      <c r="N169" s="10">
        <f t="shared" si="6"/>
        <v>0</v>
      </c>
      <c r="O169" s="10">
        <f t="shared" si="6"/>
        <v>0</v>
      </c>
      <c r="P169" s="10">
        <f t="shared" si="6"/>
        <v>0</v>
      </c>
      <c r="Q169" s="10">
        <f t="shared" si="6"/>
        <v>0</v>
      </c>
      <c r="R169" s="10">
        <f t="shared" si="6"/>
        <v>0</v>
      </c>
      <c r="S169" s="10">
        <f t="shared" si="6"/>
        <v>0</v>
      </c>
      <c r="T169" s="10">
        <f t="shared" si="6"/>
        <v>0</v>
      </c>
      <c r="U169" s="10">
        <f t="shared" si="6"/>
        <v>0</v>
      </c>
      <c r="V169" s="10">
        <f t="shared" si="6"/>
        <v>0</v>
      </c>
      <c r="W169" s="10">
        <f t="shared" si="6"/>
        <v>0</v>
      </c>
      <c r="X169" s="10">
        <f t="shared" si="6"/>
        <v>0</v>
      </c>
      <c r="Y169" s="10">
        <f t="shared" si="6"/>
        <v>0</v>
      </c>
    </row>
    <row r="170" spans="1:25" ht="20.100000000000001" customHeight="1" x14ac:dyDescent="0.15">
      <c r="A170" s="5" t="s">
        <v>998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2615275.6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</row>
    <row r="171" spans="1:25" ht="20.100000000000001" customHeight="1" x14ac:dyDescent="0.15">
      <c r="A171" s="12" t="s">
        <v>1088</v>
      </c>
      <c r="B171" s="10">
        <f t="shared" ref="B171:Y171" si="7">SUBTOTAL(9,B170:B170)</f>
        <v>0</v>
      </c>
      <c r="C171" s="10">
        <f t="shared" si="7"/>
        <v>0</v>
      </c>
      <c r="D171" s="10">
        <f t="shared" si="7"/>
        <v>0</v>
      </c>
      <c r="E171" s="10">
        <f t="shared" si="7"/>
        <v>0</v>
      </c>
      <c r="F171" s="10">
        <f t="shared" si="7"/>
        <v>0</v>
      </c>
      <c r="G171" s="10">
        <f t="shared" si="7"/>
        <v>0</v>
      </c>
      <c r="H171" s="10">
        <f t="shared" si="7"/>
        <v>0</v>
      </c>
      <c r="I171" s="10">
        <f t="shared" si="7"/>
        <v>0</v>
      </c>
      <c r="J171" s="10">
        <f t="shared" si="7"/>
        <v>0</v>
      </c>
      <c r="K171" s="10">
        <f t="shared" si="7"/>
        <v>0</v>
      </c>
      <c r="L171" s="10">
        <f t="shared" si="7"/>
        <v>0</v>
      </c>
      <c r="M171" s="10">
        <f t="shared" si="7"/>
        <v>0</v>
      </c>
      <c r="N171" s="10">
        <f t="shared" si="7"/>
        <v>2615275.6</v>
      </c>
      <c r="O171" s="10">
        <f t="shared" si="7"/>
        <v>0</v>
      </c>
      <c r="P171" s="10">
        <f t="shared" si="7"/>
        <v>0</v>
      </c>
      <c r="Q171" s="10">
        <f t="shared" si="7"/>
        <v>0</v>
      </c>
      <c r="R171" s="10">
        <f t="shared" si="7"/>
        <v>0</v>
      </c>
      <c r="S171" s="10">
        <f t="shared" si="7"/>
        <v>0</v>
      </c>
      <c r="T171" s="10">
        <f t="shared" si="7"/>
        <v>0</v>
      </c>
      <c r="U171" s="10">
        <f t="shared" si="7"/>
        <v>0</v>
      </c>
      <c r="V171" s="10">
        <f t="shared" si="7"/>
        <v>0</v>
      </c>
      <c r="W171" s="10">
        <f t="shared" si="7"/>
        <v>0</v>
      </c>
      <c r="X171" s="10">
        <f t="shared" si="7"/>
        <v>0</v>
      </c>
      <c r="Y171" s="10">
        <f t="shared" si="7"/>
        <v>0</v>
      </c>
    </row>
    <row r="172" spans="1:25" ht="20.100000000000001" customHeight="1" x14ac:dyDescent="0.15">
      <c r="A172" s="5" t="s">
        <v>1002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</row>
    <row r="173" spans="1:25" ht="20.100000000000001" customHeight="1" x14ac:dyDescent="0.15">
      <c r="A173" s="5" t="s">
        <v>1004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</row>
    <row r="174" spans="1:25" ht="20.100000000000001" customHeight="1" x14ac:dyDescent="0.15">
      <c r="A174" s="5" t="s">
        <v>1006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</row>
    <row r="175" spans="1:25" ht="20.100000000000001" customHeight="1" x14ac:dyDescent="0.15">
      <c r="A175" s="5" t="s">
        <v>1008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</row>
    <row r="176" spans="1:25" ht="20.100000000000001" customHeight="1" x14ac:dyDescent="0.15">
      <c r="A176" s="5" t="s">
        <v>1010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</row>
    <row r="177" spans="1:25" ht="20.100000000000001" customHeight="1" x14ac:dyDescent="0.15">
      <c r="A177" s="5" t="s">
        <v>1012</v>
      </c>
      <c r="B177" s="8">
        <v>400000</v>
      </c>
      <c r="C177" s="8">
        <v>400000</v>
      </c>
      <c r="D177" s="8">
        <v>400000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</row>
    <row r="178" spans="1:25" ht="20.100000000000001" customHeight="1" x14ac:dyDescent="0.15">
      <c r="A178" s="5" t="s">
        <v>1014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93840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</row>
    <row r="179" spans="1:25" ht="20.100000000000001" customHeight="1" x14ac:dyDescent="0.15">
      <c r="A179" s="5" t="s">
        <v>1016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</row>
    <row r="180" spans="1:25" ht="20.100000000000001" customHeight="1" x14ac:dyDescent="0.15">
      <c r="A180" s="5" t="s">
        <v>1018</v>
      </c>
      <c r="B180" s="8">
        <v>150000</v>
      </c>
      <c r="C180" s="8">
        <v>150000</v>
      </c>
      <c r="D180" s="8">
        <v>150000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</row>
    <row r="181" spans="1:25" ht="20.100000000000001" customHeight="1" x14ac:dyDescent="0.15">
      <c r="A181" s="12" t="s">
        <v>1089</v>
      </c>
      <c r="B181" s="10">
        <f t="shared" ref="B181:Y181" si="8">SUBTOTAL(9,B172:B180)</f>
        <v>550000</v>
      </c>
      <c r="C181" s="10">
        <f t="shared" si="8"/>
        <v>550000</v>
      </c>
      <c r="D181" s="10">
        <f t="shared" si="8"/>
        <v>550000</v>
      </c>
      <c r="E181" s="10">
        <f t="shared" si="8"/>
        <v>0</v>
      </c>
      <c r="F181" s="10">
        <f t="shared" si="8"/>
        <v>0</v>
      </c>
      <c r="G181" s="10">
        <f t="shared" si="8"/>
        <v>0</v>
      </c>
      <c r="H181" s="10">
        <f t="shared" si="8"/>
        <v>0</v>
      </c>
      <c r="I181" s="10">
        <f t="shared" si="8"/>
        <v>0</v>
      </c>
      <c r="J181" s="10">
        <f t="shared" si="8"/>
        <v>0</v>
      </c>
      <c r="K181" s="10">
        <f t="shared" si="8"/>
        <v>0</v>
      </c>
      <c r="L181" s="10">
        <f t="shared" si="8"/>
        <v>0</v>
      </c>
      <c r="M181" s="10">
        <f t="shared" si="8"/>
        <v>0</v>
      </c>
      <c r="N181" s="10">
        <f t="shared" si="8"/>
        <v>93840</v>
      </c>
      <c r="O181" s="10">
        <f t="shared" si="8"/>
        <v>0</v>
      </c>
      <c r="P181" s="10">
        <f t="shared" si="8"/>
        <v>0</v>
      </c>
      <c r="Q181" s="10">
        <f t="shared" si="8"/>
        <v>0</v>
      </c>
      <c r="R181" s="10">
        <f t="shared" si="8"/>
        <v>0</v>
      </c>
      <c r="S181" s="10">
        <f t="shared" si="8"/>
        <v>0</v>
      </c>
      <c r="T181" s="10">
        <f t="shared" si="8"/>
        <v>0</v>
      </c>
      <c r="U181" s="10">
        <f t="shared" si="8"/>
        <v>0</v>
      </c>
      <c r="V181" s="10">
        <f t="shared" si="8"/>
        <v>0</v>
      </c>
      <c r="W181" s="10">
        <f t="shared" si="8"/>
        <v>0</v>
      </c>
      <c r="X181" s="10">
        <f t="shared" si="8"/>
        <v>0</v>
      </c>
      <c r="Y181" s="10">
        <f t="shared" si="8"/>
        <v>0</v>
      </c>
    </row>
    <row r="182" spans="1:25" ht="20.100000000000001" customHeight="1" x14ac:dyDescent="0.15">
      <c r="A182" s="5" t="s">
        <v>1021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1987440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</row>
    <row r="183" spans="1:25" ht="20.100000000000001" customHeight="1" x14ac:dyDescent="0.15">
      <c r="A183" s="5" t="s">
        <v>1023</v>
      </c>
      <c r="B183" s="8">
        <v>13000</v>
      </c>
      <c r="C183" s="8">
        <v>13000</v>
      </c>
      <c r="D183" s="8">
        <v>13000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</row>
    <row r="184" spans="1:25" ht="20.100000000000001" customHeight="1" x14ac:dyDescent="0.15">
      <c r="A184" s="12" t="s">
        <v>1090</v>
      </c>
      <c r="B184" s="10">
        <f t="shared" ref="B184:Y184" si="9">SUBTOTAL(9,B182:B183)</f>
        <v>13000</v>
      </c>
      <c r="C184" s="10">
        <f t="shared" si="9"/>
        <v>13000</v>
      </c>
      <c r="D184" s="10">
        <f t="shared" si="9"/>
        <v>13000</v>
      </c>
      <c r="E184" s="10">
        <f t="shared" si="9"/>
        <v>0</v>
      </c>
      <c r="F184" s="10">
        <f t="shared" si="9"/>
        <v>0</v>
      </c>
      <c r="G184" s="10">
        <f t="shared" si="9"/>
        <v>0</v>
      </c>
      <c r="H184" s="10">
        <f t="shared" si="9"/>
        <v>0</v>
      </c>
      <c r="I184" s="10">
        <f t="shared" si="9"/>
        <v>0</v>
      </c>
      <c r="J184" s="10">
        <f t="shared" si="9"/>
        <v>0</v>
      </c>
      <c r="K184" s="10">
        <f t="shared" si="9"/>
        <v>0</v>
      </c>
      <c r="L184" s="10">
        <f t="shared" si="9"/>
        <v>0</v>
      </c>
      <c r="M184" s="10">
        <f t="shared" si="9"/>
        <v>0</v>
      </c>
      <c r="N184" s="10">
        <f t="shared" si="9"/>
        <v>1987440</v>
      </c>
      <c r="O184" s="10">
        <f t="shared" si="9"/>
        <v>0</v>
      </c>
      <c r="P184" s="10">
        <f t="shared" si="9"/>
        <v>0</v>
      </c>
      <c r="Q184" s="10">
        <f t="shared" si="9"/>
        <v>0</v>
      </c>
      <c r="R184" s="10">
        <f t="shared" si="9"/>
        <v>0</v>
      </c>
      <c r="S184" s="10">
        <f t="shared" si="9"/>
        <v>0</v>
      </c>
      <c r="T184" s="10">
        <f t="shared" si="9"/>
        <v>0</v>
      </c>
      <c r="U184" s="10">
        <f t="shared" si="9"/>
        <v>0</v>
      </c>
      <c r="V184" s="10">
        <f t="shared" si="9"/>
        <v>0</v>
      </c>
      <c r="W184" s="10">
        <f t="shared" si="9"/>
        <v>0</v>
      </c>
      <c r="X184" s="10">
        <f t="shared" si="9"/>
        <v>0</v>
      </c>
      <c r="Y184" s="10">
        <f t="shared" si="9"/>
        <v>0</v>
      </c>
    </row>
    <row r="185" spans="1:25" ht="20.100000000000001" customHeight="1" x14ac:dyDescent="0.15">
      <c r="A185" s="5" t="s">
        <v>1027</v>
      </c>
      <c r="B185" s="8">
        <v>100000</v>
      </c>
      <c r="C185" s="8">
        <v>100000</v>
      </c>
      <c r="D185" s="8">
        <v>100000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</row>
    <row r="186" spans="1:25" ht="20.100000000000001" customHeight="1" x14ac:dyDescent="0.15">
      <c r="A186" s="12" t="s">
        <v>1091</v>
      </c>
      <c r="B186" s="10">
        <f t="shared" ref="B186:Y186" si="10">SUBTOTAL(9,B185:B185)</f>
        <v>100000</v>
      </c>
      <c r="C186" s="10">
        <f t="shared" si="10"/>
        <v>100000</v>
      </c>
      <c r="D186" s="10">
        <f t="shared" si="10"/>
        <v>100000</v>
      </c>
      <c r="E186" s="10">
        <f t="shared" si="10"/>
        <v>0</v>
      </c>
      <c r="F186" s="10">
        <f t="shared" si="10"/>
        <v>0</v>
      </c>
      <c r="G186" s="10">
        <f t="shared" si="10"/>
        <v>0</v>
      </c>
      <c r="H186" s="10">
        <f t="shared" si="10"/>
        <v>0</v>
      </c>
      <c r="I186" s="10">
        <f t="shared" si="10"/>
        <v>0</v>
      </c>
      <c r="J186" s="10">
        <f t="shared" si="10"/>
        <v>0</v>
      </c>
      <c r="K186" s="10">
        <f t="shared" si="10"/>
        <v>0</v>
      </c>
      <c r="L186" s="10">
        <f t="shared" si="10"/>
        <v>0</v>
      </c>
      <c r="M186" s="10">
        <f t="shared" si="10"/>
        <v>0</v>
      </c>
      <c r="N186" s="10">
        <f t="shared" si="10"/>
        <v>0</v>
      </c>
      <c r="O186" s="10">
        <f t="shared" si="10"/>
        <v>0</v>
      </c>
      <c r="P186" s="10">
        <f t="shared" si="10"/>
        <v>0</v>
      </c>
      <c r="Q186" s="10">
        <f t="shared" si="10"/>
        <v>0</v>
      </c>
      <c r="R186" s="10">
        <f t="shared" si="10"/>
        <v>0</v>
      </c>
      <c r="S186" s="10">
        <f t="shared" si="10"/>
        <v>0</v>
      </c>
      <c r="T186" s="10">
        <f t="shared" si="10"/>
        <v>0</v>
      </c>
      <c r="U186" s="10">
        <f t="shared" si="10"/>
        <v>0</v>
      </c>
      <c r="V186" s="10">
        <f t="shared" si="10"/>
        <v>0</v>
      </c>
      <c r="W186" s="10">
        <f t="shared" si="10"/>
        <v>0</v>
      </c>
      <c r="X186" s="10">
        <f t="shared" si="10"/>
        <v>0</v>
      </c>
      <c r="Y186" s="10">
        <f t="shared" si="10"/>
        <v>0</v>
      </c>
    </row>
    <row r="187" spans="1:25" ht="20.100000000000001" customHeight="1" x14ac:dyDescent="0.15">
      <c r="A187" s="5" t="s">
        <v>1031</v>
      </c>
      <c r="B187" s="8">
        <v>359813.42</v>
      </c>
      <c r="C187" s="8">
        <v>359813.42</v>
      </c>
      <c r="D187" s="8">
        <v>359813.42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</row>
    <row r="188" spans="1:25" ht="20.100000000000001" customHeight="1" x14ac:dyDescent="0.15">
      <c r="A188" s="5" t="s">
        <v>1033</v>
      </c>
      <c r="B188" s="8">
        <v>60000</v>
      </c>
      <c r="C188" s="8">
        <v>60000</v>
      </c>
      <c r="D188" s="8">
        <v>60000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</row>
    <row r="189" spans="1:25" ht="20.100000000000001" customHeight="1" x14ac:dyDescent="0.15">
      <c r="A189" s="5" t="s">
        <v>1035</v>
      </c>
      <c r="B189" s="8">
        <v>296631.09999999998</v>
      </c>
      <c r="C189" s="8">
        <v>296630.49</v>
      </c>
      <c r="D189" s="8">
        <v>296630.49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</row>
    <row r="190" spans="1:25" ht="20.100000000000001" customHeight="1" x14ac:dyDescent="0.15">
      <c r="A190" s="5" t="s">
        <v>1037</v>
      </c>
      <c r="B190" s="8">
        <v>70000</v>
      </c>
      <c r="C190" s="8">
        <v>70000</v>
      </c>
      <c r="D190" s="8">
        <v>70000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</row>
    <row r="191" spans="1:25" ht="20.100000000000001" customHeight="1" x14ac:dyDescent="0.15">
      <c r="A191" s="5" t="s">
        <v>1039</v>
      </c>
      <c r="B191" s="8">
        <v>56360</v>
      </c>
      <c r="C191" s="8">
        <v>56360</v>
      </c>
      <c r="D191" s="8">
        <v>56360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</row>
    <row r="192" spans="1:25" ht="20.100000000000001" customHeight="1" x14ac:dyDescent="0.15">
      <c r="A192" s="5" t="s">
        <v>1041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</row>
    <row r="193" spans="1:25" ht="20.100000000000001" customHeight="1" x14ac:dyDescent="0.15">
      <c r="A193" s="5" t="s">
        <v>1043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</row>
    <row r="194" spans="1:25" ht="20.100000000000001" customHeight="1" x14ac:dyDescent="0.15">
      <c r="A194" s="5" t="s">
        <v>1045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</row>
    <row r="195" spans="1:25" ht="20.100000000000001" customHeight="1" x14ac:dyDescent="0.15">
      <c r="A195" s="5" t="s">
        <v>1047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141572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</row>
    <row r="196" spans="1:25" ht="20.100000000000001" customHeight="1" x14ac:dyDescent="0.15">
      <c r="A196" s="5" t="s">
        <v>58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</row>
    <row r="197" spans="1:25" ht="20.100000000000001" customHeight="1" x14ac:dyDescent="0.15">
      <c r="A197" s="5" t="s">
        <v>1050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</row>
    <row r="198" spans="1:25" ht="20.100000000000001" customHeight="1" x14ac:dyDescent="0.15">
      <c r="A198" s="12" t="s">
        <v>1092</v>
      </c>
      <c r="B198" s="10">
        <f t="shared" ref="B198:Y198" si="11">SUBTOTAL(9,B187:B197)</f>
        <v>842804.52</v>
      </c>
      <c r="C198" s="10">
        <f t="shared" si="11"/>
        <v>842803.90999999992</v>
      </c>
      <c r="D198" s="10">
        <f t="shared" si="11"/>
        <v>842803.90999999992</v>
      </c>
      <c r="E198" s="10">
        <f t="shared" si="11"/>
        <v>0</v>
      </c>
      <c r="F198" s="10">
        <f t="shared" si="11"/>
        <v>0</v>
      </c>
      <c r="G198" s="10">
        <f t="shared" si="11"/>
        <v>0</v>
      </c>
      <c r="H198" s="10">
        <f t="shared" si="11"/>
        <v>0</v>
      </c>
      <c r="I198" s="10">
        <f t="shared" si="11"/>
        <v>0</v>
      </c>
      <c r="J198" s="10">
        <f t="shared" si="11"/>
        <v>0</v>
      </c>
      <c r="K198" s="10">
        <f t="shared" si="11"/>
        <v>0</v>
      </c>
      <c r="L198" s="10">
        <f t="shared" si="11"/>
        <v>0</v>
      </c>
      <c r="M198" s="10">
        <f t="shared" si="11"/>
        <v>0</v>
      </c>
      <c r="N198" s="10">
        <f t="shared" si="11"/>
        <v>141572</v>
      </c>
      <c r="O198" s="10">
        <f t="shared" si="11"/>
        <v>0</v>
      </c>
      <c r="P198" s="10">
        <f t="shared" si="11"/>
        <v>0</v>
      </c>
      <c r="Q198" s="10">
        <f t="shared" si="11"/>
        <v>0</v>
      </c>
      <c r="R198" s="10">
        <f t="shared" si="11"/>
        <v>0</v>
      </c>
      <c r="S198" s="10">
        <f t="shared" si="11"/>
        <v>0</v>
      </c>
      <c r="T198" s="10">
        <f t="shared" si="11"/>
        <v>0</v>
      </c>
      <c r="U198" s="10">
        <f t="shared" si="11"/>
        <v>0</v>
      </c>
      <c r="V198" s="10">
        <f t="shared" si="11"/>
        <v>0</v>
      </c>
      <c r="W198" s="10">
        <f t="shared" si="11"/>
        <v>0</v>
      </c>
      <c r="X198" s="10">
        <f t="shared" si="11"/>
        <v>0</v>
      </c>
      <c r="Y198" s="10">
        <f t="shared" si="11"/>
        <v>0</v>
      </c>
    </row>
    <row r="199" spans="1:25" ht="20.100000000000001" customHeight="1" x14ac:dyDescent="0.15">
      <c r="A199" s="5" t="s">
        <v>1054</v>
      </c>
      <c r="B199" s="8">
        <v>65000</v>
      </c>
      <c r="C199" s="8">
        <v>65000</v>
      </c>
      <c r="D199" s="8">
        <v>65000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</row>
    <row r="200" spans="1:25" ht="20.100000000000001" customHeight="1" x14ac:dyDescent="0.15">
      <c r="A200" s="5" t="s">
        <v>1056</v>
      </c>
      <c r="B200" s="8">
        <v>15000</v>
      </c>
      <c r="C200" s="8">
        <v>15000</v>
      </c>
      <c r="D200" s="8">
        <v>15000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</row>
    <row r="201" spans="1:25" ht="20.100000000000001" customHeight="1" x14ac:dyDescent="0.15">
      <c r="A201" s="12" t="s">
        <v>1093</v>
      </c>
      <c r="B201" s="10">
        <f t="shared" ref="B201:Y201" si="12">SUBTOTAL(9,B199:B200)</f>
        <v>80000</v>
      </c>
      <c r="C201" s="10">
        <f t="shared" si="12"/>
        <v>80000</v>
      </c>
      <c r="D201" s="10">
        <f t="shared" si="12"/>
        <v>80000</v>
      </c>
      <c r="E201" s="10">
        <f t="shared" si="12"/>
        <v>0</v>
      </c>
      <c r="F201" s="10">
        <f t="shared" si="12"/>
        <v>0</v>
      </c>
      <c r="G201" s="10">
        <f t="shared" si="12"/>
        <v>0</v>
      </c>
      <c r="H201" s="10">
        <f t="shared" si="12"/>
        <v>0</v>
      </c>
      <c r="I201" s="10">
        <f t="shared" si="12"/>
        <v>0</v>
      </c>
      <c r="J201" s="10">
        <f t="shared" si="12"/>
        <v>0</v>
      </c>
      <c r="K201" s="10">
        <f t="shared" si="12"/>
        <v>0</v>
      </c>
      <c r="L201" s="10">
        <f t="shared" si="12"/>
        <v>0</v>
      </c>
      <c r="M201" s="10">
        <f t="shared" si="12"/>
        <v>0</v>
      </c>
      <c r="N201" s="10">
        <f t="shared" si="12"/>
        <v>0</v>
      </c>
      <c r="O201" s="10">
        <f t="shared" si="12"/>
        <v>0</v>
      </c>
      <c r="P201" s="10">
        <f t="shared" si="12"/>
        <v>0</v>
      </c>
      <c r="Q201" s="10">
        <f t="shared" si="12"/>
        <v>0</v>
      </c>
      <c r="R201" s="10">
        <f t="shared" si="12"/>
        <v>0</v>
      </c>
      <c r="S201" s="10">
        <f t="shared" si="12"/>
        <v>0</v>
      </c>
      <c r="T201" s="10">
        <f t="shared" si="12"/>
        <v>0</v>
      </c>
      <c r="U201" s="10">
        <f t="shared" si="12"/>
        <v>0</v>
      </c>
      <c r="V201" s="10">
        <f t="shared" si="12"/>
        <v>0</v>
      </c>
      <c r="W201" s="10">
        <f t="shared" si="12"/>
        <v>0</v>
      </c>
      <c r="X201" s="10">
        <f t="shared" si="12"/>
        <v>0</v>
      </c>
      <c r="Y201" s="10">
        <f t="shared" si="12"/>
        <v>0</v>
      </c>
    </row>
    <row r="202" spans="1:25" ht="50.1" customHeight="1" x14ac:dyDescent="0.15">
      <c r="A202" s="12" t="s">
        <v>1019</v>
      </c>
      <c r="B202" s="10">
        <f t="shared" ref="B202:Y202" si="13">SUBTOTAL(9,B119:B201)</f>
        <v>13488541.32</v>
      </c>
      <c r="C202" s="10">
        <f t="shared" si="13"/>
        <v>13488541.800000001</v>
      </c>
      <c r="D202" s="10">
        <f t="shared" si="13"/>
        <v>13488541.800000001</v>
      </c>
      <c r="E202" s="10">
        <f t="shared" si="13"/>
        <v>0</v>
      </c>
      <c r="F202" s="10">
        <f t="shared" si="13"/>
        <v>0</v>
      </c>
      <c r="G202" s="10">
        <f t="shared" si="13"/>
        <v>0</v>
      </c>
      <c r="H202" s="10">
        <f t="shared" si="13"/>
        <v>0</v>
      </c>
      <c r="I202" s="10">
        <f t="shared" si="13"/>
        <v>0</v>
      </c>
      <c r="J202" s="10">
        <f t="shared" si="13"/>
        <v>0</v>
      </c>
      <c r="K202" s="10">
        <f t="shared" si="13"/>
        <v>0</v>
      </c>
      <c r="L202" s="10">
        <f t="shared" si="13"/>
        <v>0</v>
      </c>
      <c r="M202" s="10">
        <f t="shared" si="13"/>
        <v>0</v>
      </c>
      <c r="N202" s="10">
        <f t="shared" si="13"/>
        <v>4838127.5999999996</v>
      </c>
      <c r="O202" s="10">
        <f t="shared" si="13"/>
        <v>0</v>
      </c>
      <c r="P202" s="10">
        <f t="shared" si="13"/>
        <v>0</v>
      </c>
      <c r="Q202" s="10">
        <f t="shared" si="13"/>
        <v>0</v>
      </c>
      <c r="R202" s="10">
        <f t="shared" si="13"/>
        <v>0</v>
      </c>
      <c r="S202" s="10">
        <f t="shared" si="13"/>
        <v>0</v>
      </c>
      <c r="T202" s="10">
        <f t="shared" si="13"/>
        <v>0</v>
      </c>
      <c r="U202" s="10">
        <f t="shared" si="13"/>
        <v>0</v>
      </c>
      <c r="V202" s="10">
        <f t="shared" si="13"/>
        <v>0</v>
      </c>
      <c r="W202" s="10">
        <f t="shared" si="13"/>
        <v>0</v>
      </c>
      <c r="X202" s="10">
        <f t="shared" si="13"/>
        <v>0</v>
      </c>
      <c r="Y202" s="10">
        <f t="shared" si="13"/>
        <v>0</v>
      </c>
    </row>
    <row r="203" spans="1:25" ht="30" customHeight="1" x14ac:dyDescent="0.15"/>
    <row r="204" spans="1:25" ht="20.100000000000001" customHeight="1" x14ac:dyDescent="0.15">
      <c r="A204" s="22" t="s">
        <v>36</v>
      </c>
      <c r="B204" s="22" t="s">
        <v>628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25" ht="20.100000000000001" customHeight="1" x14ac:dyDescent="0.15">
      <c r="A205" s="22"/>
      <c r="B205" s="22" t="s">
        <v>1058</v>
      </c>
      <c r="C205" s="22"/>
      <c r="D205" s="22"/>
      <c r="E205" s="22"/>
      <c r="F205" s="22" t="s">
        <v>315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25" ht="24.95" customHeight="1" x14ac:dyDescent="0.15">
      <c r="A206" s="22"/>
      <c r="B206" s="22" t="s">
        <v>1094</v>
      </c>
      <c r="C206" s="22"/>
      <c r="D206" s="22"/>
      <c r="E206" s="22"/>
      <c r="F206" s="22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13"/>
    </row>
    <row r="207" spans="1:25" ht="24.95" customHeight="1" x14ac:dyDescent="0.15">
      <c r="A207" s="22"/>
      <c r="B207" s="22" t="s">
        <v>1095</v>
      </c>
      <c r="C207" s="22"/>
      <c r="D207" s="22"/>
      <c r="E207" s="22"/>
      <c r="F207" s="22" t="s">
        <v>1095</v>
      </c>
      <c r="G207" s="22"/>
      <c r="H207" s="22"/>
      <c r="I207" s="22"/>
      <c r="J207" s="22" t="s">
        <v>1062</v>
      </c>
      <c r="K207" s="22"/>
      <c r="L207" s="22"/>
      <c r="M207" s="22"/>
      <c r="N207" s="22" t="s">
        <v>1063</v>
      </c>
      <c r="O207" s="22"/>
      <c r="P207" s="22"/>
      <c r="Q207" s="22"/>
    </row>
    <row r="208" spans="1:25" ht="120" customHeight="1" x14ac:dyDescent="0.15">
      <c r="A208" s="22"/>
      <c r="B208" s="9" t="s">
        <v>1064</v>
      </c>
      <c r="C208" s="9" t="s">
        <v>1065</v>
      </c>
      <c r="D208" s="9" t="s">
        <v>1066</v>
      </c>
      <c r="E208" s="9" t="s">
        <v>886</v>
      </c>
      <c r="F208" s="9" t="s">
        <v>1064</v>
      </c>
      <c r="G208" s="9" t="s">
        <v>1065</v>
      </c>
      <c r="H208" s="9" t="s">
        <v>1066</v>
      </c>
      <c r="I208" s="9" t="s">
        <v>886</v>
      </c>
      <c r="J208" s="9" t="s">
        <v>1064</v>
      </c>
      <c r="K208" s="9" t="s">
        <v>1065</v>
      </c>
      <c r="L208" s="9" t="s">
        <v>1066</v>
      </c>
      <c r="M208" s="9" t="s">
        <v>886</v>
      </c>
      <c r="N208" s="9" t="s">
        <v>1064</v>
      </c>
      <c r="O208" s="9" t="s">
        <v>1065</v>
      </c>
      <c r="P208" s="9" t="s">
        <v>1066</v>
      </c>
      <c r="Q208" s="9" t="s">
        <v>886</v>
      </c>
    </row>
    <row r="209" spans="1:17" ht="20.100000000000001" customHeight="1" x14ac:dyDescent="0.15">
      <c r="A209" s="5" t="s">
        <v>406</v>
      </c>
      <c r="B209" s="5" t="s">
        <v>1096</v>
      </c>
      <c r="C209" s="5" t="s">
        <v>1097</v>
      </c>
      <c r="D209" s="5" t="s">
        <v>1098</v>
      </c>
      <c r="E209" s="5" t="s">
        <v>1099</v>
      </c>
      <c r="F209" s="5" t="s">
        <v>1100</v>
      </c>
      <c r="G209" s="5" t="s">
        <v>1101</v>
      </c>
      <c r="H209" s="5" t="s">
        <v>1102</v>
      </c>
      <c r="I209" s="5" t="s">
        <v>1103</v>
      </c>
      <c r="J209" s="5" t="s">
        <v>1104</v>
      </c>
      <c r="K209" s="5" t="s">
        <v>1105</v>
      </c>
      <c r="L209" s="5" t="s">
        <v>1106</v>
      </c>
      <c r="M209" s="5" t="s">
        <v>1107</v>
      </c>
      <c r="N209" s="5" t="s">
        <v>1108</v>
      </c>
      <c r="O209" s="5" t="s">
        <v>1109</v>
      </c>
      <c r="P209" s="5" t="s">
        <v>1110</v>
      </c>
      <c r="Q209" s="5" t="s">
        <v>1111</v>
      </c>
    </row>
    <row r="210" spans="1:17" ht="20.100000000000001" customHeight="1" x14ac:dyDescent="0.15">
      <c r="A210" s="5" t="s">
        <v>738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</row>
    <row r="211" spans="1:17" ht="20.100000000000001" customHeight="1" x14ac:dyDescent="0.15">
      <c r="A211" s="5" t="s">
        <v>740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</row>
    <row r="212" spans="1:17" ht="20.100000000000001" customHeight="1" x14ac:dyDescent="0.15">
      <c r="A212" s="12" t="s">
        <v>1112</v>
      </c>
      <c r="B212" s="10">
        <f t="shared" ref="B212:Q212" si="14">SUBTOTAL(9,B210:B211)</f>
        <v>0</v>
      </c>
      <c r="C212" s="10">
        <f t="shared" si="14"/>
        <v>0</v>
      </c>
      <c r="D212" s="10">
        <f t="shared" si="14"/>
        <v>0</v>
      </c>
      <c r="E212" s="10">
        <f t="shared" si="14"/>
        <v>0</v>
      </c>
      <c r="F212" s="10">
        <f t="shared" si="14"/>
        <v>0</v>
      </c>
      <c r="G212" s="10">
        <f t="shared" si="14"/>
        <v>0</v>
      </c>
      <c r="H212" s="10">
        <f t="shared" si="14"/>
        <v>0</v>
      </c>
      <c r="I212" s="10">
        <f t="shared" si="14"/>
        <v>0</v>
      </c>
      <c r="J212" s="10">
        <f t="shared" si="14"/>
        <v>0</v>
      </c>
      <c r="K212" s="10">
        <f t="shared" si="14"/>
        <v>0</v>
      </c>
      <c r="L212" s="10">
        <f t="shared" si="14"/>
        <v>0</v>
      </c>
      <c r="M212" s="10">
        <f t="shared" si="14"/>
        <v>0</v>
      </c>
      <c r="N212" s="10">
        <f t="shared" si="14"/>
        <v>0</v>
      </c>
      <c r="O212" s="10">
        <f t="shared" si="14"/>
        <v>0</v>
      </c>
      <c r="P212" s="10">
        <f t="shared" si="14"/>
        <v>0</v>
      </c>
      <c r="Q212" s="10">
        <f t="shared" si="14"/>
        <v>0</v>
      </c>
    </row>
    <row r="213" spans="1:17" ht="20.100000000000001" customHeight="1" x14ac:dyDescent="0.15">
      <c r="A213" s="5" t="s">
        <v>745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</row>
    <row r="214" spans="1:17" ht="20.100000000000001" customHeight="1" x14ac:dyDescent="0.15">
      <c r="A214" s="12" t="s">
        <v>1113</v>
      </c>
      <c r="B214" s="10">
        <f t="shared" ref="B214:Q214" si="15">SUBTOTAL(9,B213:B213)</f>
        <v>0</v>
      </c>
      <c r="C214" s="10">
        <f t="shared" si="15"/>
        <v>0</v>
      </c>
      <c r="D214" s="10">
        <f t="shared" si="15"/>
        <v>0</v>
      </c>
      <c r="E214" s="10">
        <f t="shared" si="15"/>
        <v>0</v>
      </c>
      <c r="F214" s="10">
        <f t="shared" si="15"/>
        <v>0</v>
      </c>
      <c r="G214" s="10">
        <f t="shared" si="15"/>
        <v>0</v>
      </c>
      <c r="H214" s="10">
        <f t="shared" si="15"/>
        <v>0</v>
      </c>
      <c r="I214" s="10">
        <f t="shared" si="15"/>
        <v>0</v>
      </c>
      <c r="J214" s="10">
        <f t="shared" si="15"/>
        <v>0</v>
      </c>
      <c r="K214" s="10">
        <f t="shared" si="15"/>
        <v>0</v>
      </c>
      <c r="L214" s="10">
        <f t="shared" si="15"/>
        <v>0</v>
      </c>
      <c r="M214" s="10">
        <f t="shared" si="15"/>
        <v>0</v>
      </c>
      <c r="N214" s="10">
        <f t="shared" si="15"/>
        <v>0</v>
      </c>
      <c r="O214" s="10">
        <f t="shared" si="15"/>
        <v>0</v>
      </c>
      <c r="P214" s="10">
        <f t="shared" si="15"/>
        <v>0</v>
      </c>
      <c r="Q214" s="10">
        <f t="shared" si="15"/>
        <v>0</v>
      </c>
    </row>
    <row r="215" spans="1:17" ht="20.100000000000001" customHeight="1" x14ac:dyDescent="0.15">
      <c r="A215" s="5" t="s">
        <v>906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</row>
    <row r="216" spans="1:17" ht="20.100000000000001" customHeight="1" x14ac:dyDescent="0.15">
      <c r="A216" s="5" t="s">
        <v>908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</row>
    <row r="217" spans="1:17" ht="20.100000000000001" customHeight="1" x14ac:dyDescent="0.15">
      <c r="A217" s="5" t="s">
        <v>910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</row>
    <row r="218" spans="1:17" ht="20.100000000000001" customHeight="1" x14ac:dyDescent="0.15">
      <c r="A218" s="5" t="s">
        <v>912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</row>
    <row r="219" spans="1:17" ht="20.100000000000001" customHeight="1" x14ac:dyDescent="0.15">
      <c r="A219" s="5" t="s">
        <v>914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</row>
    <row r="220" spans="1:17" ht="20.100000000000001" customHeight="1" x14ac:dyDescent="0.15">
      <c r="A220" s="5" t="s">
        <v>916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</row>
    <row r="221" spans="1:17" ht="20.100000000000001" customHeight="1" x14ac:dyDescent="0.15">
      <c r="A221" s="12" t="s">
        <v>1114</v>
      </c>
      <c r="B221" s="10">
        <f t="shared" ref="B221:Q221" si="16">SUBTOTAL(9,B215:B220)</f>
        <v>0</v>
      </c>
      <c r="C221" s="10">
        <f t="shared" si="16"/>
        <v>0</v>
      </c>
      <c r="D221" s="10">
        <f t="shared" si="16"/>
        <v>0</v>
      </c>
      <c r="E221" s="10">
        <f t="shared" si="16"/>
        <v>0</v>
      </c>
      <c r="F221" s="10">
        <f t="shared" si="16"/>
        <v>0</v>
      </c>
      <c r="G221" s="10">
        <f t="shared" si="16"/>
        <v>0</v>
      </c>
      <c r="H221" s="10">
        <f t="shared" si="16"/>
        <v>0</v>
      </c>
      <c r="I221" s="10">
        <f t="shared" si="16"/>
        <v>0</v>
      </c>
      <c r="J221" s="10">
        <f t="shared" si="16"/>
        <v>0</v>
      </c>
      <c r="K221" s="10">
        <f t="shared" si="16"/>
        <v>0</v>
      </c>
      <c r="L221" s="10">
        <f t="shared" si="16"/>
        <v>0</v>
      </c>
      <c r="M221" s="10">
        <f t="shared" si="16"/>
        <v>0</v>
      </c>
      <c r="N221" s="10">
        <f t="shared" si="16"/>
        <v>0</v>
      </c>
      <c r="O221" s="10">
        <f t="shared" si="16"/>
        <v>0</v>
      </c>
      <c r="P221" s="10">
        <f t="shared" si="16"/>
        <v>0</v>
      </c>
      <c r="Q221" s="10">
        <f t="shared" si="16"/>
        <v>0</v>
      </c>
    </row>
    <row r="222" spans="1:17" ht="20.100000000000001" customHeight="1" x14ac:dyDescent="0.15">
      <c r="A222" s="5" t="s">
        <v>920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</row>
    <row r="223" spans="1:17" ht="20.100000000000001" customHeight="1" x14ac:dyDescent="0.15">
      <c r="A223" s="5" t="s">
        <v>922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</row>
    <row r="224" spans="1:17" ht="20.100000000000001" customHeight="1" x14ac:dyDescent="0.15">
      <c r="A224" s="12" t="s">
        <v>1115</v>
      </c>
      <c r="B224" s="10">
        <f t="shared" ref="B224:Q224" si="17">SUBTOTAL(9,B222:B223)</f>
        <v>0</v>
      </c>
      <c r="C224" s="10">
        <f t="shared" si="17"/>
        <v>0</v>
      </c>
      <c r="D224" s="10">
        <f t="shared" si="17"/>
        <v>0</v>
      </c>
      <c r="E224" s="10">
        <f t="shared" si="17"/>
        <v>0</v>
      </c>
      <c r="F224" s="10">
        <f t="shared" si="17"/>
        <v>0</v>
      </c>
      <c r="G224" s="10">
        <f t="shared" si="17"/>
        <v>0</v>
      </c>
      <c r="H224" s="10">
        <f t="shared" si="17"/>
        <v>0</v>
      </c>
      <c r="I224" s="10">
        <f t="shared" si="17"/>
        <v>0</v>
      </c>
      <c r="J224" s="10">
        <f t="shared" si="17"/>
        <v>0</v>
      </c>
      <c r="K224" s="10">
        <f t="shared" si="17"/>
        <v>0</v>
      </c>
      <c r="L224" s="10">
        <f t="shared" si="17"/>
        <v>0</v>
      </c>
      <c r="M224" s="10">
        <f t="shared" si="17"/>
        <v>0</v>
      </c>
      <c r="N224" s="10">
        <f t="shared" si="17"/>
        <v>0</v>
      </c>
      <c r="O224" s="10">
        <f t="shared" si="17"/>
        <v>0</v>
      </c>
      <c r="P224" s="10">
        <f t="shared" si="17"/>
        <v>0</v>
      </c>
      <c r="Q224" s="10">
        <f t="shared" si="17"/>
        <v>0</v>
      </c>
    </row>
    <row r="225" spans="1:17" ht="20.100000000000001" customHeight="1" x14ac:dyDescent="0.15">
      <c r="A225" s="5" t="s">
        <v>926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</row>
    <row r="226" spans="1:17" ht="20.100000000000001" customHeight="1" x14ac:dyDescent="0.15">
      <c r="A226" s="5" t="s">
        <v>928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</row>
    <row r="227" spans="1:17" ht="20.100000000000001" customHeight="1" x14ac:dyDescent="0.15">
      <c r="A227" s="5" t="s">
        <v>930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</row>
    <row r="228" spans="1:17" ht="20.100000000000001" customHeight="1" x14ac:dyDescent="0.15">
      <c r="A228" s="5" t="s">
        <v>932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</row>
    <row r="229" spans="1:17" ht="20.100000000000001" customHeight="1" x14ac:dyDescent="0.15">
      <c r="A229" s="5" t="s">
        <v>934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</row>
    <row r="230" spans="1:17" ht="20.100000000000001" customHeight="1" x14ac:dyDescent="0.15">
      <c r="A230" s="5" t="s">
        <v>936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</row>
    <row r="231" spans="1:17" ht="20.100000000000001" customHeight="1" x14ac:dyDescent="0.15">
      <c r="A231" s="5" t="s">
        <v>938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</row>
    <row r="232" spans="1:17" ht="20.100000000000001" customHeight="1" x14ac:dyDescent="0.15">
      <c r="A232" s="5" t="s">
        <v>940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</row>
    <row r="233" spans="1:17" ht="20.100000000000001" customHeight="1" x14ac:dyDescent="0.15">
      <c r="A233" s="5" t="s">
        <v>942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</row>
    <row r="234" spans="1:17" ht="20.100000000000001" customHeight="1" x14ac:dyDescent="0.15">
      <c r="A234" s="5" t="s">
        <v>944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</row>
    <row r="235" spans="1:17" ht="20.100000000000001" customHeight="1" x14ac:dyDescent="0.15">
      <c r="A235" s="5" t="s">
        <v>946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</row>
    <row r="236" spans="1:17" ht="20.100000000000001" customHeight="1" x14ac:dyDescent="0.15">
      <c r="A236" s="5" t="s">
        <v>948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</row>
    <row r="237" spans="1:17" ht="20.100000000000001" customHeight="1" x14ac:dyDescent="0.15">
      <c r="A237" s="5" t="s">
        <v>950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</row>
    <row r="238" spans="1:17" ht="20.100000000000001" customHeight="1" x14ac:dyDescent="0.15">
      <c r="A238" s="5" t="s">
        <v>952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</row>
    <row r="239" spans="1:17" ht="20.100000000000001" customHeight="1" x14ac:dyDescent="0.15">
      <c r="A239" s="5" t="s">
        <v>954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</row>
    <row r="240" spans="1:17" ht="20.100000000000001" customHeight="1" x14ac:dyDescent="0.15">
      <c r="A240" s="5" t="s">
        <v>956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</row>
    <row r="241" spans="1:17" ht="20.100000000000001" customHeight="1" x14ac:dyDescent="0.15">
      <c r="A241" s="5" t="s">
        <v>958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</row>
    <row r="242" spans="1:17" ht="20.100000000000001" customHeight="1" x14ac:dyDescent="0.15">
      <c r="A242" s="5" t="s">
        <v>960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</row>
    <row r="243" spans="1:17" ht="20.100000000000001" customHeight="1" x14ac:dyDescent="0.15">
      <c r="A243" s="12" t="s">
        <v>1116</v>
      </c>
      <c r="B243" s="10">
        <f t="shared" ref="B243:Q243" si="18">SUBTOTAL(9,B225:B242)</f>
        <v>0</v>
      </c>
      <c r="C243" s="10">
        <f t="shared" si="18"/>
        <v>0</v>
      </c>
      <c r="D243" s="10">
        <f t="shared" si="18"/>
        <v>0</v>
      </c>
      <c r="E243" s="10">
        <f t="shared" si="18"/>
        <v>0</v>
      </c>
      <c r="F243" s="10">
        <f t="shared" si="18"/>
        <v>0</v>
      </c>
      <c r="G243" s="10">
        <f t="shared" si="18"/>
        <v>0</v>
      </c>
      <c r="H243" s="10">
        <f t="shared" si="18"/>
        <v>0</v>
      </c>
      <c r="I243" s="10">
        <f t="shared" si="18"/>
        <v>0</v>
      </c>
      <c r="J243" s="10">
        <f t="shared" si="18"/>
        <v>0</v>
      </c>
      <c r="K243" s="10">
        <f t="shared" si="18"/>
        <v>0</v>
      </c>
      <c r="L243" s="10">
        <f t="shared" si="18"/>
        <v>0</v>
      </c>
      <c r="M243" s="10">
        <f t="shared" si="18"/>
        <v>0</v>
      </c>
      <c r="N243" s="10">
        <f t="shared" si="18"/>
        <v>0</v>
      </c>
      <c r="O243" s="10">
        <f t="shared" si="18"/>
        <v>0</v>
      </c>
      <c r="P243" s="10">
        <f t="shared" si="18"/>
        <v>0</v>
      </c>
      <c r="Q243" s="10">
        <f t="shared" si="18"/>
        <v>0</v>
      </c>
    </row>
    <row r="244" spans="1:17" ht="20.100000000000001" customHeight="1" x14ac:dyDescent="0.15">
      <c r="A244" s="5" t="s">
        <v>964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</row>
    <row r="245" spans="1:17" ht="20.100000000000001" customHeight="1" x14ac:dyDescent="0.15">
      <c r="A245" s="5" t="s">
        <v>966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</row>
    <row r="246" spans="1:17" ht="20.100000000000001" customHeight="1" x14ac:dyDescent="0.15">
      <c r="A246" s="5" t="s">
        <v>968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</row>
    <row r="247" spans="1:17" ht="20.100000000000001" customHeight="1" x14ac:dyDescent="0.15">
      <c r="A247" s="5" t="s">
        <v>970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</row>
    <row r="248" spans="1:17" ht="20.100000000000001" customHeight="1" x14ac:dyDescent="0.15">
      <c r="A248" s="5" t="s">
        <v>972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</row>
    <row r="249" spans="1:17" ht="20.100000000000001" customHeight="1" x14ac:dyDescent="0.15">
      <c r="A249" s="5" t="s">
        <v>974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</row>
    <row r="250" spans="1:17" ht="20.100000000000001" customHeight="1" x14ac:dyDescent="0.15">
      <c r="A250" s="5" t="s">
        <v>976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</row>
    <row r="251" spans="1:17" ht="20.100000000000001" customHeight="1" x14ac:dyDescent="0.15">
      <c r="A251" s="5" t="s">
        <v>978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</row>
    <row r="252" spans="1:17" ht="20.100000000000001" customHeight="1" x14ac:dyDescent="0.15">
      <c r="A252" s="5" t="s">
        <v>980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</row>
    <row r="253" spans="1:17" ht="20.100000000000001" customHeight="1" x14ac:dyDescent="0.15">
      <c r="A253" s="5" t="s">
        <v>982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</row>
    <row r="254" spans="1:17" ht="20.100000000000001" customHeight="1" x14ac:dyDescent="0.15">
      <c r="A254" s="5" t="s">
        <v>984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</row>
    <row r="255" spans="1:17" ht="20.100000000000001" customHeight="1" x14ac:dyDescent="0.15">
      <c r="A255" s="5" t="s">
        <v>986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</row>
    <row r="256" spans="1:17" ht="20.100000000000001" customHeight="1" x14ac:dyDescent="0.15">
      <c r="A256" s="5" t="s">
        <v>988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</row>
    <row r="257" spans="1:17" ht="20.100000000000001" customHeight="1" x14ac:dyDescent="0.15">
      <c r="A257" s="5" t="s">
        <v>990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</row>
    <row r="258" spans="1:17" ht="20.100000000000001" customHeight="1" x14ac:dyDescent="0.15">
      <c r="A258" s="12" t="s">
        <v>1117</v>
      </c>
      <c r="B258" s="10">
        <f t="shared" ref="B258:Q258" si="19">SUBTOTAL(9,B244:B257)</f>
        <v>0</v>
      </c>
      <c r="C258" s="10">
        <f t="shared" si="19"/>
        <v>0</v>
      </c>
      <c r="D258" s="10">
        <f t="shared" si="19"/>
        <v>0</v>
      </c>
      <c r="E258" s="10">
        <f t="shared" si="19"/>
        <v>0</v>
      </c>
      <c r="F258" s="10">
        <f t="shared" si="19"/>
        <v>0</v>
      </c>
      <c r="G258" s="10">
        <f t="shared" si="19"/>
        <v>0</v>
      </c>
      <c r="H258" s="10">
        <f t="shared" si="19"/>
        <v>0</v>
      </c>
      <c r="I258" s="10">
        <f t="shared" si="19"/>
        <v>0</v>
      </c>
      <c r="J258" s="10">
        <f t="shared" si="19"/>
        <v>0</v>
      </c>
      <c r="K258" s="10">
        <f t="shared" si="19"/>
        <v>0</v>
      </c>
      <c r="L258" s="10">
        <f t="shared" si="19"/>
        <v>0</v>
      </c>
      <c r="M258" s="10">
        <f t="shared" si="19"/>
        <v>0</v>
      </c>
      <c r="N258" s="10">
        <f t="shared" si="19"/>
        <v>0</v>
      </c>
      <c r="O258" s="10">
        <f t="shared" si="19"/>
        <v>0</v>
      </c>
      <c r="P258" s="10">
        <f t="shared" si="19"/>
        <v>0</v>
      </c>
      <c r="Q258" s="10">
        <f t="shared" si="19"/>
        <v>0</v>
      </c>
    </row>
    <row r="259" spans="1:17" ht="20.100000000000001" customHeight="1" x14ac:dyDescent="0.15">
      <c r="A259" s="5" t="s">
        <v>994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</row>
    <row r="260" spans="1:17" ht="20.100000000000001" customHeight="1" x14ac:dyDescent="0.15">
      <c r="A260" s="12" t="s">
        <v>1118</v>
      </c>
      <c r="B260" s="10">
        <f t="shared" ref="B260:Q260" si="20">SUBTOTAL(9,B259:B259)</f>
        <v>0</v>
      </c>
      <c r="C260" s="10">
        <f t="shared" si="20"/>
        <v>0</v>
      </c>
      <c r="D260" s="10">
        <f t="shared" si="20"/>
        <v>0</v>
      </c>
      <c r="E260" s="10">
        <f t="shared" si="20"/>
        <v>0</v>
      </c>
      <c r="F260" s="10">
        <f t="shared" si="20"/>
        <v>0</v>
      </c>
      <c r="G260" s="10">
        <f t="shared" si="20"/>
        <v>0</v>
      </c>
      <c r="H260" s="10">
        <f t="shared" si="20"/>
        <v>0</v>
      </c>
      <c r="I260" s="10">
        <f t="shared" si="20"/>
        <v>0</v>
      </c>
      <c r="J260" s="10">
        <f t="shared" si="20"/>
        <v>0</v>
      </c>
      <c r="K260" s="10">
        <f t="shared" si="20"/>
        <v>0</v>
      </c>
      <c r="L260" s="10">
        <f t="shared" si="20"/>
        <v>0</v>
      </c>
      <c r="M260" s="10">
        <f t="shared" si="20"/>
        <v>0</v>
      </c>
      <c r="N260" s="10">
        <f t="shared" si="20"/>
        <v>0</v>
      </c>
      <c r="O260" s="10">
        <f t="shared" si="20"/>
        <v>0</v>
      </c>
      <c r="P260" s="10">
        <f t="shared" si="20"/>
        <v>0</v>
      </c>
      <c r="Q260" s="10">
        <f t="shared" si="20"/>
        <v>0</v>
      </c>
    </row>
    <row r="261" spans="1:17" ht="20.100000000000001" customHeight="1" x14ac:dyDescent="0.15">
      <c r="A261" s="5" t="s">
        <v>998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</row>
    <row r="262" spans="1:17" ht="20.100000000000001" customHeight="1" x14ac:dyDescent="0.15">
      <c r="A262" s="12" t="s">
        <v>1119</v>
      </c>
      <c r="B262" s="10">
        <f t="shared" ref="B262:Q262" si="21">SUBTOTAL(9,B261:B261)</f>
        <v>0</v>
      </c>
      <c r="C262" s="10">
        <f t="shared" si="21"/>
        <v>0</v>
      </c>
      <c r="D262" s="10">
        <f t="shared" si="21"/>
        <v>0</v>
      </c>
      <c r="E262" s="10">
        <f t="shared" si="21"/>
        <v>0</v>
      </c>
      <c r="F262" s="10">
        <f t="shared" si="21"/>
        <v>0</v>
      </c>
      <c r="G262" s="10">
        <f t="shared" si="21"/>
        <v>0</v>
      </c>
      <c r="H262" s="10">
        <f t="shared" si="21"/>
        <v>0</v>
      </c>
      <c r="I262" s="10">
        <f t="shared" si="21"/>
        <v>0</v>
      </c>
      <c r="J262" s="10">
        <f t="shared" si="21"/>
        <v>0</v>
      </c>
      <c r="K262" s="10">
        <f t="shared" si="21"/>
        <v>0</v>
      </c>
      <c r="L262" s="10">
        <f t="shared" si="21"/>
        <v>0</v>
      </c>
      <c r="M262" s="10">
        <f t="shared" si="21"/>
        <v>0</v>
      </c>
      <c r="N262" s="10">
        <f t="shared" si="21"/>
        <v>0</v>
      </c>
      <c r="O262" s="10">
        <f t="shared" si="21"/>
        <v>0</v>
      </c>
      <c r="P262" s="10">
        <f t="shared" si="21"/>
        <v>0</v>
      </c>
      <c r="Q262" s="10">
        <f t="shared" si="21"/>
        <v>0</v>
      </c>
    </row>
    <row r="263" spans="1:17" ht="20.100000000000001" customHeight="1" x14ac:dyDescent="0.15">
      <c r="A263" s="5" t="s">
        <v>1002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</row>
    <row r="264" spans="1:17" ht="20.100000000000001" customHeight="1" x14ac:dyDescent="0.15">
      <c r="A264" s="5" t="s">
        <v>1004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</row>
    <row r="265" spans="1:17" ht="20.100000000000001" customHeight="1" x14ac:dyDescent="0.15">
      <c r="A265" s="5" t="s">
        <v>1006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</row>
    <row r="266" spans="1:17" ht="20.100000000000001" customHeight="1" x14ac:dyDescent="0.15">
      <c r="A266" s="5" t="s">
        <v>1008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</row>
    <row r="267" spans="1:17" ht="20.100000000000001" customHeight="1" x14ac:dyDescent="0.15">
      <c r="A267" s="5" t="s">
        <v>1010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</row>
    <row r="268" spans="1:17" ht="20.100000000000001" customHeight="1" x14ac:dyDescent="0.15">
      <c r="A268" s="5" t="s">
        <v>1012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</row>
    <row r="269" spans="1:17" ht="20.100000000000001" customHeight="1" x14ac:dyDescent="0.15">
      <c r="A269" s="5" t="s">
        <v>1014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</row>
    <row r="270" spans="1:17" ht="20.100000000000001" customHeight="1" x14ac:dyDescent="0.15">
      <c r="A270" s="5" t="s">
        <v>1016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</row>
    <row r="271" spans="1:17" ht="20.100000000000001" customHeight="1" x14ac:dyDescent="0.15">
      <c r="A271" s="5" t="s">
        <v>1018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</row>
    <row r="272" spans="1:17" ht="20.100000000000001" customHeight="1" x14ac:dyDescent="0.15">
      <c r="A272" s="12" t="s">
        <v>1120</v>
      </c>
      <c r="B272" s="10">
        <f t="shared" ref="B272:Q272" si="22">SUBTOTAL(9,B263:B271)</f>
        <v>0</v>
      </c>
      <c r="C272" s="10">
        <f t="shared" si="22"/>
        <v>0</v>
      </c>
      <c r="D272" s="10">
        <f t="shared" si="22"/>
        <v>0</v>
      </c>
      <c r="E272" s="10">
        <f t="shared" si="22"/>
        <v>0</v>
      </c>
      <c r="F272" s="10">
        <f t="shared" si="22"/>
        <v>0</v>
      </c>
      <c r="G272" s="10">
        <f t="shared" si="22"/>
        <v>0</v>
      </c>
      <c r="H272" s="10">
        <f t="shared" si="22"/>
        <v>0</v>
      </c>
      <c r="I272" s="10">
        <f t="shared" si="22"/>
        <v>0</v>
      </c>
      <c r="J272" s="10">
        <f t="shared" si="22"/>
        <v>0</v>
      </c>
      <c r="K272" s="10">
        <f t="shared" si="22"/>
        <v>0</v>
      </c>
      <c r="L272" s="10">
        <f t="shared" si="22"/>
        <v>0</v>
      </c>
      <c r="M272" s="10">
        <f t="shared" si="22"/>
        <v>0</v>
      </c>
      <c r="N272" s="10">
        <f t="shared" si="22"/>
        <v>0</v>
      </c>
      <c r="O272" s="10">
        <f t="shared" si="22"/>
        <v>0</v>
      </c>
      <c r="P272" s="10">
        <f t="shared" si="22"/>
        <v>0</v>
      </c>
      <c r="Q272" s="10">
        <f t="shared" si="22"/>
        <v>0</v>
      </c>
    </row>
    <row r="273" spans="1:17" ht="20.100000000000001" customHeight="1" x14ac:dyDescent="0.15">
      <c r="A273" s="5" t="s">
        <v>1021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</row>
    <row r="274" spans="1:17" ht="20.100000000000001" customHeight="1" x14ac:dyDescent="0.15">
      <c r="A274" s="5" t="s">
        <v>1023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</row>
    <row r="275" spans="1:17" ht="20.100000000000001" customHeight="1" x14ac:dyDescent="0.15">
      <c r="A275" s="12" t="s">
        <v>1121</v>
      </c>
      <c r="B275" s="10">
        <f t="shared" ref="B275:Q275" si="23">SUBTOTAL(9,B273:B274)</f>
        <v>0</v>
      </c>
      <c r="C275" s="10">
        <f t="shared" si="23"/>
        <v>0</v>
      </c>
      <c r="D275" s="10">
        <f t="shared" si="23"/>
        <v>0</v>
      </c>
      <c r="E275" s="10">
        <f t="shared" si="23"/>
        <v>0</v>
      </c>
      <c r="F275" s="10">
        <f t="shared" si="23"/>
        <v>0</v>
      </c>
      <c r="G275" s="10">
        <f t="shared" si="23"/>
        <v>0</v>
      </c>
      <c r="H275" s="10">
        <f t="shared" si="23"/>
        <v>0</v>
      </c>
      <c r="I275" s="10">
        <f t="shared" si="23"/>
        <v>0</v>
      </c>
      <c r="J275" s="10">
        <f t="shared" si="23"/>
        <v>0</v>
      </c>
      <c r="K275" s="10">
        <f t="shared" si="23"/>
        <v>0</v>
      </c>
      <c r="L275" s="10">
        <f t="shared" si="23"/>
        <v>0</v>
      </c>
      <c r="M275" s="10">
        <f t="shared" si="23"/>
        <v>0</v>
      </c>
      <c r="N275" s="10">
        <f t="shared" si="23"/>
        <v>0</v>
      </c>
      <c r="O275" s="10">
        <f t="shared" si="23"/>
        <v>0</v>
      </c>
      <c r="P275" s="10">
        <f t="shared" si="23"/>
        <v>0</v>
      </c>
      <c r="Q275" s="10">
        <f t="shared" si="23"/>
        <v>0</v>
      </c>
    </row>
    <row r="276" spans="1:17" ht="20.100000000000001" customHeight="1" x14ac:dyDescent="0.15">
      <c r="A276" s="5" t="s">
        <v>1027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</row>
    <row r="277" spans="1:17" ht="20.100000000000001" customHeight="1" x14ac:dyDescent="0.15">
      <c r="A277" s="12" t="s">
        <v>1122</v>
      </c>
      <c r="B277" s="10">
        <f t="shared" ref="B277:Q277" si="24">SUBTOTAL(9,B276:B276)</f>
        <v>0</v>
      </c>
      <c r="C277" s="10">
        <f t="shared" si="24"/>
        <v>0</v>
      </c>
      <c r="D277" s="10">
        <f t="shared" si="24"/>
        <v>0</v>
      </c>
      <c r="E277" s="10">
        <f t="shared" si="24"/>
        <v>0</v>
      </c>
      <c r="F277" s="10">
        <f t="shared" si="24"/>
        <v>0</v>
      </c>
      <c r="G277" s="10">
        <f t="shared" si="24"/>
        <v>0</v>
      </c>
      <c r="H277" s="10">
        <f t="shared" si="24"/>
        <v>0</v>
      </c>
      <c r="I277" s="10">
        <f t="shared" si="24"/>
        <v>0</v>
      </c>
      <c r="J277" s="10">
        <f t="shared" si="24"/>
        <v>0</v>
      </c>
      <c r="K277" s="10">
        <f t="shared" si="24"/>
        <v>0</v>
      </c>
      <c r="L277" s="10">
        <f t="shared" si="24"/>
        <v>0</v>
      </c>
      <c r="M277" s="10">
        <f t="shared" si="24"/>
        <v>0</v>
      </c>
      <c r="N277" s="10">
        <f t="shared" si="24"/>
        <v>0</v>
      </c>
      <c r="O277" s="10">
        <f t="shared" si="24"/>
        <v>0</v>
      </c>
      <c r="P277" s="10">
        <f t="shared" si="24"/>
        <v>0</v>
      </c>
      <c r="Q277" s="10">
        <f t="shared" si="24"/>
        <v>0</v>
      </c>
    </row>
    <row r="278" spans="1:17" ht="20.100000000000001" customHeight="1" x14ac:dyDescent="0.15">
      <c r="A278" s="5" t="s">
        <v>1031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</row>
    <row r="279" spans="1:17" ht="20.100000000000001" customHeight="1" x14ac:dyDescent="0.15">
      <c r="A279" s="5" t="s">
        <v>1033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</row>
    <row r="280" spans="1:17" ht="20.100000000000001" customHeight="1" x14ac:dyDescent="0.15">
      <c r="A280" s="5" t="s">
        <v>1035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</row>
    <row r="281" spans="1:17" ht="20.100000000000001" customHeight="1" x14ac:dyDescent="0.15">
      <c r="A281" s="5" t="s">
        <v>1037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</row>
    <row r="282" spans="1:17" ht="20.100000000000001" customHeight="1" x14ac:dyDescent="0.15">
      <c r="A282" s="5" t="s">
        <v>1039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</row>
    <row r="283" spans="1:17" ht="20.100000000000001" customHeight="1" x14ac:dyDescent="0.15">
      <c r="A283" s="5" t="s">
        <v>1041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</row>
    <row r="284" spans="1:17" ht="20.100000000000001" customHeight="1" x14ac:dyDescent="0.15">
      <c r="A284" s="5" t="s">
        <v>1043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</row>
    <row r="285" spans="1:17" ht="20.100000000000001" customHeight="1" x14ac:dyDescent="0.15">
      <c r="A285" s="5" t="s">
        <v>1045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</row>
    <row r="286" spans="1:17" ht="20.100000000000001" customHeight="1" x14ac:dyDescent="0.15">
      <c r="A286" s="5" t="s">
        <v>1047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</row>
    <row r="287" spans="1:17" ht="20.100000000000001" customHeight="1" x14ac:dyDescent="0.15">
      <c r="A287" s="5" t="s">
        <v>58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</row>
    <row r="288" spans="1:17" ht="20.100000000000001" customHeight="1" x14ac:dyDescent="0.15">
      <c r="A288" s="5" t="s">
        <v>1050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</row>
    <row r="289" spans="1:17" ht="20.100000000000001" customHeight="1" x14ac:dyDescent="0.15">
      <c r="A289" s="12" t="s">
        <v>1123</v>
      </c>
      <c r="B289" s="10">
        <f t="shared" ref="B289:Q289" si="25">SUBTOTAL(9,B278:B288)</f>
        <v>0</v>
      </c>
      <c r="C289" s="10">
        <f t="shared" si="25"/>
        <v>0</v>
      </c>
      <c r="D289" s="10">
        <f t="shared" si="25"/>
        <v>0</v>
      </c>
      <c r="E289" s="10">
        <f t="shared" si="25"/>
        <v>0</v>
      </c>
      <c r="F289" s="10">
        <f t="shared" si="25"/>
        <v>0</v>
      </c>
      <c r="G289" s="10">
        <f t="shared" si="25"/>
        <v>0</v>
      </c>
      <c r="H289" s="10">
        <f t="shared" si="25"/>
        <v>0</v>
      </c>
      <c r="I289" s="10">
        <f t="shared" si="25"/>
        <v>0</v>
      </c>
      <c r="J289" s="10">
        <f t="shared" si="25"/>
        <v>0</v>
      </c>
      <c r="K289" s="10">
        <f t="shared" si="25"/>
        <v>0</v>
      </c>
      <c r="L289" s="10">
        <f t="shared" si="25"/>
        <v>0</v>
      </c>
      <c r="M289" s="10">
        <f t="shared" si="25"/>
        <v>0</v>
      </c>
      <c r="N289" s="10">
        <f t="shared" si="25"/>
        <v>0</v>
      </c>
      <c r="O289" s="10">
        <f t="shared" si="25"/>
        <v>0</v>
      </c>
      <c r="P289" s="10">
        <f t="shared" si="25"/>
        <v>0</v>
      </c>
      <c r="Q289" s="10">
        <f t="shared" si="25"/>
        <v>0</v>
      </c>
    </row>
    <row r="290" spans="1:17" ht="20.100000000000001" customHeight="1" x14ac:dyDescent="0.15">
      <c r="A290" s="5" t="s">
        <v>1054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</row>
    <row r="291" spans="1:17" ht="20.100000000000001" customHeight="1" x14ac:dyDescent="0.15">
      <c r="A291" s="5" t="s">
        <v>1056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</row>
    <row r="292" spans="1:17" ht="20.100000000000001" customHeight="1" x14ac:dyDescent="0.15">
      <c r="A292" s="12" t="s">
        <v>1124</v>
      </c>
      <c r="B292" s="12">
        <f t="shared" ref="B292:Q292" si="26">SUBTOTAL(9,B290:B291)</f>
        <v>0</v>
      </c>
      <c r="C292" s="12">
        <f t="shared" si="26"/>
        <v>0</v>
      </c>
      <c r="D292" s="12">
        <f t="shared" si="26"/>
        <v>0</v>
      </c>
      <c r="E292" s="12">
        <f t="shared" si="26"/>
        <v>0</v>
      </c>
      <c r="F292" s="12">
        <f t="shared" si="26"/>
        <v>0</v>
      </c>
      <c r="G292" s="12">
        <f t="shared" si="26"/>
        <v>0</v>
      </c>
      <c r="H292" s="12">
        <f t="shared" si="26"/>
        <v>0</v>
      </c>
      <c r="I292" s="12">
        <f t="shared" si="26"/>
        <v>0</v>
      </c>
      <c r="J292" s="12">
        <f t="shared" si="26"/>
        <v>0</v>
      </c>
      <c r="K292" s="12">
        <f t="shared" si="26"/>
        <v>0</v>
      </c>
      <c r="L292" s="12">
        <f t="shared" si="26"/>
        <v>0</v>
      </c>
      <c r="M292" s="12">
        <f t="shared" si="26"/>
        <v>0</v>
      </c>
      <c r="N292" s="12">
        <f t="shared" si="26"/>
        <v>0</v>
      </c>
      <c r="O292" s="12">
        <f t="shared" si="26"/>
        <v>0</v>
      </c>
      <c r="P292" s="12">
        <f t="shared" si="26"/>
        <v>0</v>
      </c>
      <c r="Q292" s="12">
        <f t="shared" si="26"/>
        <v>0</v>
      </c>
    </row>
    <row r="293" spans="1:17" ht="50.1" customHeight="1" x14ac:dyDescent="0.15">
      <c r="A293" s="12" t="s">
        <v>1019</v>
      </c>
      <c r="B293" s="10">
        <f t="shared" ref="B293:Q293" si="27">SUBTOTAL(9,B210:B292)</f>
        <v>0</v>
      </c>
      <c r="C293" s="10">
        <f t="shared" si="27"/>
        <v>0</v>
      </c>
      <c r="D293" s="10">
        <f t="shared" si="27"/>
        <v>0</v>
      </c>
      <c r="E293" s="10">
        <f t="shared" si="27"/>
        <v>0</v>
      </c>
      <c r="F293" s="10">
        <f t="shared" si="27"/>
        <v>0</v>
      </c>
      <c r="G293" s="10">
        <f t="shared" si="27"/>
        <v>0</v>
      </c>
      <c r="H293" s="10">
        <f t="shared" si="27"/>
        <v>0</v>
      </c>
      <c r="I293" s="10">
        <f t="shared" si="27"/>
        <v>0</v>
      </c>
      <c r="J293" s="10">
        <f t="shared" si="27"/>
        <v>0</v>
      </c>
      <c r="K293" s="10">
        <f t="shared" si="27"/>
        <v>0</v>
      </c>
      <c r="L293" s="10">
        <f t="shared" si="27"/>
        <v>0</v>
      </c>
      <c r="M293" s="10">
        <f t="shared" si="27"/>
        <v>0</v>
      </c>
      <c r="N293" s="10">
        <f t="shared" si="27"/>
        <v>0</v>
      </c>
      <c r="O293" s="10">
        <f t="shared" si="27"/>
        <v>0</v>
      </c>
      <c r="P293" s="10">
        <f t="shared" si="27"/>
        <v>0</v>
      </c>
      <c r="Q293" s="10">
        <f t="shared" si="27"/>
        <v>0</v>
      </c>
    </row>
    <row r="294" spans="1:17" ht="30" customHeight="1" x14ac:dyDescent="0.15"/>
    <row r="295" spans="1:17" ht="20.100000000000001" customHeight="1" x14ac:dyDescent="0.15">
      <c r="A295" s="22" t="s">
        <v>36</v>
      </c>
      <c r="B295" s="22" t="s">
        <v>628</v>
      </c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</row>
    <row r="296" spans="1:17" ht="20.100000000000001" customHeight="1" x14ac:dyDescent="0.15">
      <c r="A296" s="22"/>
      <c r="B296" s="22" t="s">
        <v>1125</v>
      </c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</row>
    <row r="297" spans="1:17" ht="24.95" customHeight="1" x14ac:dyDescent="0.15">
      <c r="A297" s="22"/>
      <c r="B297" s="22" t="s">
        <v>1095</v>
      </c>
      <c r="C297" s="22"/>
      <c r="D297" s="22"/>
      <c r="E297" s="22"/>
      <c r="F297" s="22" t="s">
        <v>1062</v>
      </c>
      <c r="G297" s="22"/>
      <c r="H297" s="22"/>
      <c r="I297" s="22"/>
      <c r="J297" s="22" t="s">
        <v>1063</v>
      </c>
      <c r="K297" s="22"/>
      <c r="L297" s="22"/>
      <c r="M297" s="22"/>
    </row>
    <row r="298" spans="1:17" ht="120" customHeight="1" x14ac:dyDescent="0.15">
      <c r="A298" s="22"/>
      <c r="B298" s="9" t="s">
        <v>1064</v>
      </c>
      <c r="C298" s="9" t="s">
        <v>1065</v>
      </c>
      <c r="D298" s="9" t="s">
        <v>1066</v>
      </c>
      <c r="E298" s="9" t="s">
        <v>886</v>
      </c>
      <c r="F298" s="9" t="s">
        <v>1064</v>
      </c>
      <c r="G298" s="9" t="s">
        <v>1065</v>
      </c>
      <c r="H298" s="9" t="s">
        <v>1066</v>
      </c>
      <c r="I298" s="9" t="s">
        <v>886</v>
      </c>
      <c r="J298" s="9" t="s">
        <v>1064</v>
      </c>
      <c r="K298" s="9" t="s">
        <v>1065</v>
      </c>
      <c r="L298" s="9" t="s">
        <v>1066</v>
      </c>
      <c r="M298" s="9" t="s">
        <v>886</v>
      </c>
    </row>
    <row r="299" spans="1:17" ht="20.100000000000001" customHeight="1" x14ac:dyDescent="0.15">
      <c r="A299" s="5" t="s">
        <v>406</v>
      </c>
      <c r="B299" s="5" t="s">
        <v>1126</v>
      </c>
      <c r="C299" s="5" t="s">
        <v>1127</v>
      </c>
      <c r="D299" s="5" t="s">
        <v>1128</v>
      </c>
      <c r="E299" s="5" t="s">
        <v>1129</v>
      </c>
      <c r="F299" s="5" t="s">
        <v>1130</v>
      </c>
      <c r="G299" s="5" t="s">
        <v>1131</v>
      </c>
      <c r="H299" s="5" t="s">
        <v>1132</v>
      </c>
      <c r="I299" s="5" t="s">
        <v>1133</v>
      </c>
      <c r="J299" s="5" t="s">
        <v>1134</v>
      </c>
      <c r="K299" s="5" t="s">
        <v>1135</v>
      </c>
      <c r="L299" s="5" t="s">
        <v>1136</v>
      </c>
      <c r="M299" s="5" t="s">
        <v>1137</v>
      </c>
    </row>
    <row r="300" spans="1:17" ht="20.100000000000001" customHeight="1" x14ac:dyDescent="0.15">
      <c r="A300" s="5" t="s">
        <v>738</v>
      </c>
      <c r="B300" s="8">
        <v>74000</v>
      </c>
      <c r="C300" s="8">
        <v>74000</v>
      </c>
      <c r="D300" s="8">
        <v>74000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</row>
    <row r="301" spans="1:17" ht="20.100000000000001" customHeight="1" x14ac:dyDescent="0.15">
      <c r="A301" s="5" t="s">
        <v>740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</row>
    <row r="302" spans="1:17" ht="20.100000000000001" customHeight="1" x14ac:dyDescent="0.15">
      <c r="A302" s="12" t="s">
        <v>1138</v>
      </c>
      <c r="B302" s="10">
        <f t="shared" ref="B302:M302" si="28">SUBTOTAL(9,B300:B301)</f>
        <v>74000</v>
      </c>
      <c r="C302" s="10">
        <f t="shared" si="28"/>
        <v>74000</v>
      </c>
      <c r="D302" s="10">
        <f t="shared" si="28"/>
        <v>74000</v>
      </c>
      <c r="E302" s="10">
        <f t="shared" si="28"/>
        <v>0</v>
      </c>
      <c r="F302" s="10">
        <f t="shared" si="28"/>
        <v>0</v>
      </c>
      <c r="G302" s="10">
        <f t="shared" si="28"/>
        <v>0</v>
      </c>
      <c r="H302" s="10">
        <f t="shared" si="28"/>
        <v>0</v>
      </c>
      <c r="I302" s="10">
        <f t="shared" si="28"/>
        <v>0</v>
      </c>
      <c r="J302" s="10">
        <f t="shared" si="28"/>
        <v>0</v>
      </c>
      <c r="K302" s="10">
        <f t="shared" si="28"/>
        <v>0</v>
      </c>
      <c r="L302" s="10">
        <f t="shared" si="28"/>
        <v>0</v>
      </c>
      <c r="M302" s="10">
        <f t="shared" si="28"/>
        <v>0</v>
      </c>
    </row>
    <row r="303" spans="1:17" ht="20.100000000000001" customHeight="1" x14ac:dyDescent="0.15">
      <c r="A303" s="5" t="s">
        <v>745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</row>
    <row r="304" spans="1:17" ht="20.100000000000001" customHeight="1" x14ac:dyDescent="0.15">
      <c r="A304" s="12" t="s">
        <v>1139</v>
      </c>
      <c r="B304" s="10">
        <f t="shared" ref="B304:M304" si="29">SUBTOTAL(9,B303:B303)</f>
        <v>0</v>
      </c>
      <c r="C304" s="10">
        <f t="shared" si="29"/>
        <v>0</v>
      </c>
      <c r="D304" s="10">
        <f t="shared" si="29"/>
        <v>0</v>
      </c>
      <c r="E304" s="10">
        <f t="shared" si="29"/>
        <v>0</v>
      </c>
      <c r="F304" s="10">
        <f t="shared" si="29"/>
        <v>0</v>
      </c>
      <c r="G304" s="10">
        <f t="shared" si="29"/>
        <v>0</v>
      </c>
      <c r="H304" s="10">
        <f t="shared" si="29"/>
        <v>0</v>
      </c>
      <c r="I304" s="10">
        <f t="shared" si="29"/>
        <v>0</v>
      </c>
      <c r="J304" s="10">
        <f t="shared" si="29"/>
        <v>0</v>
      </c>
      <c r="K304" s="10">
        <f t="shared" si="29"/>
        <v>0</v>
      </c>
      <c r="L304" s="10">
        <f t="shared" si="29"/>
        <v>0</v>
      </c>
      <c r="M304" s="10">
        <f t="shared" si="29"/>
        <v>0</v>
      </c>
    </row>
    <row r="305" spans="1:13" ht="20.100000000000001" customHeight="1" x14ac:dyDescent="0.15">
      <c r="A305" s="5" t="s">
        <v>906</v>
      </c>
      <c r="B305" s="8">
        <v>5250</v>
      </c>
      <c r="C305" s="8">
        <v>5250</v>
      </c>
      <c r="D305" s="8">
        <v>5250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</row>
    <row r="306" spans="1:13" ht="20.100000000000001" customHeight="1" x14ac:dyDescent="0.15">
      <c r="A306" s="5" t="s">
        <v>908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</row>
    <row r="307" spans="1:13" ht="20.100000000000001" customHeight="1" x14ac:dyDescent="0.15">
      <c r="A307" s="5" t="s">
        <v>910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</row>
    <row r="308" spans="1:13" ht="20.100000000000001" customHeight="1" x14ac:dyDescent="0.15">
      <c r="A308" s="5" t="s">
        <v>912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</row>
    <row r="309" spans="1:13" ht="20.100000000000001" customHeight="1" x14ac:dyDescent="0.15">
      <c r="A309" s="5" t="s">
        <v>914</v>
      </c>
      <c r="B309" s="8">
        <v>64750</v>
      </c>
      <c r="C309" s="8">
        <v>64750</v>
      </c>
      <c r="D309" s="8">
        <v>64750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</row>
    <row r="310" spans="1:13" ht="20.100000000000001" customHeight="1" x14ac:dyDescent="0.15">
      <c r="A310" s="5" t="s">
        <v>916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</row>
    <row r="311" spans="1:13" ht="20.100000000000001" customHeight="1" x14ac:dyDescent="0.15">
      <c r="A311" s="12" t="s">
        <v>1140</v>
      </c>
      <c r="B311" s="10">
        <f t="shared" ref="B311:M311" si="30">SUBTOTAL(9,B305:B310)</f>
        <v>70000</v>
      </c>
      <c r="C311" s="10">
        <f t="shared" si="30"/>
        <v>70000</v>
      </c>
      <c r="D311" s="10">
        <f t="shared" si="30"/>
        <v>70000</v>
      </c>
      <c r="E311" s="10">
        <f t="shared" si="30"/>
        <v>0</v>
      </c>
      <c r="F311" s="10">
        <f t="shared" si="30"/>
        <v>0</v>
      </c>
      <c r="G311" s="10">
        <f t="shared" si="30"/>
        <v>0</v>
      </c>
      <c r="H311" s="10">
        <f t="shared" si="30"/>
        <v>0</v>
      </c>
      <c r="I311" s="10">
        <f t="shared" si="30"/>
        <v>0</v>
      </c>
      <c r="J311" s="10">
        <f t="shared" si="30"/>
        <v>0</v>
      </c>
      <c r="K311" s="10">
        <f t="shared" si="30"/>
        <v>0</v>
      </c>
      <c r="L311" s="10">
        <f t="shared" si="30"/>
        <v>0</v>
      </c>
      <c r="M311" s="10">
        <f t="shared" si="30"/>
        <v>0</v>
      </c>
    </row>
    <row r="312" spans="1:13" ht="20.100000000000001" customHeight="1" x14ac:dyDescent="0.15">
      <c r="A312" s="5" t="s">
        <v>920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</row>
    <row r="313" spans="1:13" ht="20.100000000000001" customHeight="1" x14ac:dyDescent="0.15">
      <c r="A313" s="5" t="s">
        <v>922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</row>
    <row r="314" spans="1:13" ht="20.100000000000001" customHeight="1" x14ac:dyDescent="0.15">
      <c r="A314" s="12" t="s">
        <v>1141</v>
      </c>
      <c r="B314" s="10">
        <f t="shared" ref="B314:M314" si="31">SUBTOTAL(9,B312:B313)</f>
        <v>0</v>
      </c>
      <c r="C314" s="10">
        <f t="shared" si="31"/>
        <v>0</v>
      </c>
      <c r="D314" s="10">
        <f t="shared" si="31"/>
        <v>0</v>
      </c>
      <c r="E314" s="10">
        <f t="shared" si="31"/>
        <v>0</v>
      </c>
      <c r="F314" s="10">
        <f t="shared" si="31"/>
        <v>0</v>
      </c>
      <c r="G314" s="10">
        <f t="shared" si="31"/>
        <v>0</v>
      </c>
      <c r="H314" s="10">
        <f t="shared" si="31"/>
        <v>0</v>
      </c>
      <c r="I314" s="10">
        <f t="shared" si="31"/>
        <v>0</v>
      </c>
      <c r="J314" s="10">
        <f t="shared" si="31"/>
        <v>0</v>
      </c>
      <c r="K314" s="10">
        <f t="shared" si="31"/>
        <v>0</v>
      </c>
      <c r="L314" s="10">
        <f t="shared" si="31"/>
        <v>0</v>
      </c>
      <c r="M314" s="10">
        <f t="shared" si="31"/>
        <v>0</v>
      </c>
    </row>
    <row r="315" spans="1:13" ht="20.100000000000001" customHeight="1" x14ac:dyDescent="0.15">
      <c r="A315" s="5" t="s">
        <v>926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</row>
    <row r="316" spans="1:13" ht="20.100000000000001" customHeight="1" x14ac:dyDescent="0.15">
      <c r="A316" s="5" t="s">
        <v>928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</row>
    <row r="317" spans="1:13" ht="20.100000000000001" customHeight="1" x14ac:dyDescent="0.15">
      <c r="A317" s="5" t="s">
        <v>930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</row>
    <row r="318" spans="1:13" ht="20.100000000000001" customHeight="1" x14ac:dyDescent="0.15">
      <c r="A318" s="5" t="s">
        <v>932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ht="20.100000000000001" customHeight="1" x14ac:dyDescent="0.15">
      <c r="A319" s="5" t="s">
        <v>934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ht="20.100000000000001" customHeight="1" x14ac:dyDescent="0.15">
      <c r="A320" s="5" t="s">
        <v>936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</row>
    <row r="321" spans="1:13" ht="20.100000000000001" customHeight="1" x14ac:dyDescent="0.15">
      <c r="A321" s="5" t="s">
        <v>938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ht="20.100000000000001" customHeight="1" x14ac:dyDescent="0.15">
      <c r="A322" s="5" t="s">
        <v>940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ht="20.100000000000001" customHeight="1" x14ac:dyDescent="0.15">
      <c r="A323" s="5" t="s">
        <v>942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ht="20.100000000000001" customHeight="1" x14ac:dyDescent="0.15">
      <c r="A324" s="5" t="s">
        <v>944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</row>
    <row r="325" spans="1:13" ht="20.100000000000001" customHeight="1" x14ac:dyDescent="0.15">
      <c r="A325" s="5" t="s">
        <v>946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</row>
    <row r="326" spans="1:13" ht="20.100000000000001" customHeight="1" x14ac:dyDescent="0.15">
      <c r="A326" s="5" t="s">
        <v>948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</row>
    <row r="327" spans="1:13" ht="20.100000000000001" customHeight="1" x14ac:dyDescent="0.15">
      <c r="A327" s="5" t="s">
        <v>950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</row>
    <row r="328" spans="1:13" ht="20.100000000000001" customHeight="1" x14ac:dyDescent="0.15">
      <c r="A328" s="5" t="s">
        <v>952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</row>
    <row r="329" spans="1:13" ht="20.100000000000001" customHeight="1" x14ac:dyDescent="0.15">
      <c r="A329" s="5" t="s">
        <v>954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ht="20.100000000000001" customHeight="1" x14ac:dyDescent="0.15">
      <c r="A330" s="5" t="s">
        <v>956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</row>
    <row r="331" spans="1:13" ht="20.100000000000001" customHeight="1" x14ac:dyDescent="0.15">
      <c r="A331" s="5" t="s">
        <v>958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ht="20.100000000000001" customHeight="1" x14ac:dyDescent="0.15">
      <c r="A332" s="5" t="s">
        <v>960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</row>
    <row r="333" spans="1:13" ht="20.100000000000001" customHeight="1" x14ac:dyDescent="0.15">
      <c r="A333" s="12" t="s">
        <v>1142</v>
      </c>
      <c r="B333" s="10">
        <f t="shared" ref="B333:M333" si="32">SUBTOTAL(9,B315:B332)</f>
        <v>0</v>
      </c>
      <c r="C333" s="10">
        <f t="shared" si="32"/>
        <v>0</v>
      </c>
      <c r="D333" s="10">
        <f t="shared" si="32"/>
        <v>0</v>
      </c>
      <c r="E333" s="10">
        <f t="shared" si="32"/>
        <v>0</v>
      </c>
      <c r="F333" s="10">
        <f t="shared" si="32"/>
        <v>0</v>
      </c>
      <c r="G333" s="10">
        <f t="shared" si="32"/>
        <v>0</v>
      </c>
      <c r="H333" s="10">
        <f t="shared" si="32"/>
        <v>0</v>
      </c>
      <c r="I333" s="10">
        <f t="shared" si="32"/>
        <v>0</v>
      </c>
      <c r="J333" s="10">
        <f t="shared" si="32"/>
        <v>0</v>
      </c>
      <c r="K333" s="10">
        <f t="shared" si="32"/>
        <v>0</v>
      </c>
      <c r="L333" s="10">
        <f t="shared" si="32"/>
        <v>0</v>
      </c>
      <c r="M333" s="10">
        <f t="shared" si="32"/>
        <v>0</v>
      </c>
    </row>
    <row r="334" spans="1:13" ht="20.100000000000001" customHeight="1" x14ac:dyDescent="0.15">
      <c r="A334" s="5" t="s">
        <v>964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</row>
    <row r="335" spans="1:13" ht="20.100000000000001" customHeight="1" x14ac:dyDescent="0.15">
      <c r="A335" s="5" t="s">
        <v>966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</row>
    <row r="336" spans="1:13" ht="20.100000000000001" customHeight="1" x14ac:dyDescent="0.15">
      <c r="A336" s="5" t="s">
        <v>968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</row>
    <row r="337" spans="1:13" ht="20.100000000000001" customHeight="1" x14ac:dyDescent="0.15">
      <c r="A337" s="5" t="s">
        <v>970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ht="20.100000000000001" customHeight="1" x14ac:dyDescent="0.15">
      <c r="A338" s="5" t="s">
        <v>972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</row>
    <row r="339" spans="1:13" ht="20.100000000000001" customHeight="1" x14ac:dyDescent="0.15">
      <c r="A339" s="5" t="s">
        <v>974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ht="20.100000000000001" customHeight="1" x14ac:dyDescent="0.15">
      <c r="A340" s="5" t="s">
        <v>976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ht="20.100000000000001" customHeight="1" x14ac:dyDescent="0.15">
      <c r="A341" s="5" t="s">
        <v>978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</row>
    <row r="342" spans="1:13" ht="20.100000000000001" customHeight="1" x14ac:dyDescent="0.15">
      <c r="A342" s="5" t="s">
        <v>980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</row>
    <row r="343" spans="1:13" ht="20.100000000000001" customHeight="1" x14ac:dyDescent="0.15">
      <c r="A343" s="5" t="s">
        <v>982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ht="20.100000000000001" customHeight="1" x14ac:dyDescent="0.15">
      <c r="A344" s="5" t="s">
        <v>984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</row>
    <row r="345" spans="1:13" ht="20.100000000000001" customHeight="1" x14ac:dyDescent="0.15">
      <c r="A345" s="5" t="s">
        <v>986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</row>
    <row r="346" spans="1:13" ht="20.100000000000001" customHeight="1" x14ac:dyDescent="0.15">
      <c r="A346" s="5" t="s">
        <v>988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ht="20.100000000000001" customHeight="1" x14ac:dyDescent="0.15">
      <c r="A347" s="5" t="s">
        <v>990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</row>
    <row r="348" spans="1:13" ht="20.100000000000001" customHeight="1" x14ac:dyDescent="0.15">
      <c r="A348" s="12" t="s">
        <v>1143</v>
      </c>
      <c r="B348" s="10">
        <f t="shared" ref="B348:M348" si="33">SUBTOTAL(9,B334:B347)</f>
        <v>0</v>
      </c>
      <c r="C348" s="10">
        <f t="shared" si="33"/>
        <v>0</v>
      </c>
      <c r="D348" s="10">
        <f t="shared" si="33"/>
        <v>0</v>
      </c>
      <c r="E348" s="10">
        <f t="shared" si="33"/>
        <v>0</v>
      </c>
      <c r="F348" s="10">
        <f t="shared" si="33"/>
        <v>0</v>
      </c>
      <c r="G348" s="10">
        <f t="shared" si="33"/>
        <v>0</v>
      </c>
      <c r="H348" s="10">
        <f t="shared" si="33"/>
        <v>0</v>
      </c>
      <c r="I348" s="10">
        <f t="shared" si="33"/>
        <v>0</v>
      </c>
      <c r="J348" s="10">
        <f t="shared" si="33"/>
        <v>0</v>
      </c>
      <c r="K348" s="10">
        <f t="shared" si="33"/>
        <v>0</v>
      </c>
      <c r="L348" s="10">
        <f t="shared" si="33"/>
        <v>0</v>
      </c>
      <c r="M348" s="10">
        <f t="shared" si="33"/>
        <v>0</v>
      </c>
    </row>
    <row r="349" spans="1:13" ht="20.100000000000001" customHeight="1" x14ac:dyDescent="0.15">
      <c r="A349" s="5" t="s">
        <v>994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</row>
    <row r="350" spans="1:13" ht="20.100000000000001" customHeight="1" x14ac:dyDescent="0.15">
      <c r="A350" s="12" t="s">
        <v>1144</v>
      </c>
      <c r="B350" s="10">
        <f t="shared" ref="B350:M350" si="34">SUBTOTAL(9,B349:B349)</f>
        <v>0</v>
      </c>
      <c r="C350" s="10">
        <f t="shared" si="34"/>
        <v>0</v>
      </c>
      <c r="D350" s="10">
        <f t="shared" si="34"/>
        <v>0</v>
      </c>
      <c r="E350" s="10">
        <f t="shared" si="34"/>
        <v>0</v>
      </c>
      <c r="F350" s="10">
        <f t="shared" si="34"/>
        <v>0</v>
      </c>
      <c r="G350" s="10">
        <f t="shared" si="34"/>
        <v>0</v>
      </c>
      <c r="H350" s="10">
        <f t="shared" si="34"/>
        <v>0</v>
      </c>
      <c r="I350" s="10">
        <f t="shared" si="34"/>
        <v>0</v>
      </c>
      <c r="J350" s="10">
        <f t="shared" si="34"/>
        <v>0</v>
      </c>
      <c r="K350" s="10">
        <f t="shared" si="34"/>
        <v>0</v>
      </c>
      <c r="L350" s="10">
        <f t="shared" si="34"/>
        <v>0</v>
      </c>
      <c r="M350" s="10">
        <f t="shared" si="34"/>
        <v>0</v>
      </c>
    </row>
    <row r="351" spans="1:13" ht="20.100000000000001" customHeight="1" x14ac:dyDescent="0.15">
      <c r="A351" s="5" t="s">
        <v>998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ht="20.100000000000001" customHeight="1" x14ac:dyDescent="0.15">
      <c r="A352" s="12" t="s">
        <v>1145</v>
      </c>
      <c r="B352" s="10">
        <f t="shared" ref="B352:M352" si="35">SUBTOTAL(9,B351:B351)</f>
        <v>0</v>
      </c>
      <c r="C352" s="10">
        <f t="shared" si="35"/>
        <v>0</v>
      </c>
      <c r="D352" s="10">
        <f t="shared" si="35"/>
        <v>0</v>
      </c>
      <c r="E352" s="10">
        <f t="shared" si="35"/>
        <v>0</v>
      </c>
      <c r="F352" s="10">
        <f t="shared" si="35"/>
        <v>0</v>
      </c>
      <c r="G352" s="10">
        <f t="shared" si="35"/>
        <v>0</v>
      </c>
      <c r="H352" s="10">
        <f t="shared" si="35"/>
        <v>0</v>
      </c>
      <c r="I352" s="10">
        <f t="shared" si="35"/>
        <v>0</v>
      </c>
      <c r="J352" s="10">
        <f t="shared" si="35"/>
        <v>0</v>
      </c>
      <c r="K352" s="10">
        <f t="shared" si="35"/>
        <v>0</v>
      </c>
      <c r="L352" s="10">
        <f t="shared" si="35"/>
        <v>0</v>
      </c>
      <c r="M352" s="10">
        <f t="shared" si="35"/>
        <v>0</v>
      </c>
    </row>
    <row r="353" spans="1:13" ht="20.100000000000001" customHeight="1" x14ac:dyDescent="0.15">
      <c r="A353" s="5" t="s">
        <v>1002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ht="20.100000000000001" customHeight="1" x14ac:dyDescent="0.15">
      <c r="A354" s="5" t="s">
        <v>1004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</row>
    <row r="355" spans="1:13" ht="20.100000000000001" customHeight="1" x14ac:dyDescent="0.15">
      <c r="A355" s="5" t="s">
        <v>1006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</row>
    <row r="356" spans="1:13" ht="20.100000000000001" customHeight="1" x14ac:dyDescent="0.15">
      <c r="A356" s="5" t="s">
        <v>1008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</row>
    <row r="357" spans="1:13" ht="20.100000000000001" customHeight="1" x14ac:dyDescent="0.15">
      <c r="A357" s="5" t="s">
        <v>1010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</row>
    <row r="358" spans="1:13" ht="20.100000000000001" customHeight="1" x14ac:dyDescent="0.15">
      <c r="A358" s="5" t="s">
        <v>1012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</row>
    <row r="359" spans="1:13" ht="20.100000000000001" customHeight="1" x14ac:dyDescent="0.15">
      <c r="A359" s="5" t="s">
        <v>1014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</row>
    <row r="360" spans="1:13" ht="20.100000000000001" customHeight="1" x14ac:dyDescent="0.15">
      <c r="A360" s="5" t="s">
        <v>1016</v>
      </c>
      <c r="B360" s="8">
        <v>70000</v>
      </c>
      <c r="C360" s="8">
        <v>70000</v>
      </c>
      <c r="D360" s="8">
        <v>70000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</row>
    <row r="361" spans="1:13" ht="20.100000000000001" customHeight="1" x14ac:dyDescent="0.15">
      <c r="A361" s="5" t="s">
        <v>1018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ht="20.100000000000001" customHeight="1" x14ac:dyDescent="0.15">
      <c r="A362" s="12" t="s">
        <v>1146</v>
      </c>
      <c r="B362" s="10">
        <f t="shared" ref="B362:M362" si="36">SUBTOTAL(9,B353:B361)</f>
        <v>70000</v>
      </c>
      <c r="C362" s="10">
        <f t="shared" si="36"/>
        <v>70000</v>
      </c>
      <c r="D362" s="10">
        <f t="shared" si="36"/>
        <v>70000</v>
      </c>
      <c r="E362" s="10">
        <f t="shared" si="36"/>
        <v>0</v>
      </c>
      <c r="F362" s="10">
        <f t="shared" si="36"/>
        <v>0</v>
      </c>
      <c r="G362" s="10">
        <f t="shared" si="36"/>
        <v>0</v>
      </c>
      <c r="H362" s="10">
        <f t="shared" si="36"/>
        <v>0</v>
      </c>
      <c r="I362" s="10">
        <f t="shared" si="36"/>
        <v>0</v>
      </c>
      <c r="J362" s="10">
        <f t="shared" si="36"/>
        <v>0</v>
      </c>
      <c r="K362" s="10">
        <f t="shared" si="36"/>
        <v>0</v>
      </c>
      <c r="L362" s="10">
        <f t="shared" si="36"/>
        <v>0</v>
      </c>
      <c r="M362" s="10">
        <f t="shared" si="36"/>
        <v>0</v>
      </c>
    </row>
    <row r="363" spans="1:13" ht="20.100000000000001" customHeight="1" x14ac:dyDescent="0.15">
      <c r="A363" s="5" t="s">
        <v>1021</v>
      </c>
      <c r="B363" s="8">
        <v>644870.98</v>
      </c>
      <c r="C363" s="8">
        <v>200000</v>
      </c>
      <c r="D363" s="8">
        <v>200000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</row>
    <row r="364" spans="1:13" ht="20.100000000000001" customHeight="1" x14ac:dyDescent="0.15">
      <c r="A364" s="5" t="s">
        <v>1023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</row>
    <row r="365" spans="1:13" ht="20.100000000000001" customHeight="1" x14ac:dyDescent="0.15">
      <c r="A365" s="12" t="s">
        <v>1147</v>
      </c>
      <c r="B365" s="10">
        <f t="shared" ref="B365:M365" si="37">SUBTOTAL(9,B363:B364)</f>
        <v>644870.98</v>
      </c>
      <c r="C365" s="10">
        <f t="shared" si="37"/>
        <v>200000</v>
      </c>
      <c r="D365" s="10">
        <f t="shared" si="37"/>
        <v>200000</v>
      </c>
      <c r="E365" s="10">
        <f t="shared" si="37"/>
        <v>0</v>
      </c>
      <c r="F365" s="10">
        <f t="shared" si="37"/>
        <v>0</v>
      </c>
      <c r="G365" s="10">
        <f t="shared" si="37"/>
        <v>0</v>
      </c>
      <c r="H365" s="10">
        <f t="shared" si="37"/>
        <v>0</v>
      </c>
      <c r="I365" s="10">
        <f t="shared" si="37"/>
        <v>0</v>
      </c>
      <c r="J365" s="10">
        <f t="shared" si="37"/>
        <v>0</v>
      </c>
      <c r="K365" s="10">
        <f t="shared" si="37"/>
        <v>0</v>
      </c>
      <c r="L365" s="10">
        <f t="shared" si="37"/>
        <v>0</v>
      </c>
      <c r="M365" s="10">
        <f t="shared" si="37"/>
        <v>0</v>
      </c>
    </row>
    <row r="366" spans="1:13" ht="20.100000000000001" customHeight="1" x14ac:dyDescent="0.15">
      <c r="A366" s="5" t="s">
        <v>1027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</row>
    <row r="367" spans="1:13" ht="20.100000000000001" customHeight="1" x14ac:dyDescent="0.15">
      <c r="A367" s="12" t="s">
        <v>1148</v>
      </c>
      <c r="B367" s="10">
        <f t="shared" ref="B367:M367" si="38">SUBTOTAL(9,B366:B366)</f>
        <v>0</v>
      </c>
      <c r="C367" s="10">
        <f t="shared" si="38"/>
        <v>0</v>
      </c>
      <c r="D367" s="10">
        <f t="shared" si="38"/>
        <v>0</v>
      </c>
      <c r="E367" s="10">
        <f t="shared" si="38"/>
        <v>0</v>
      </c>
      <c r="F367" s="10">
        <f t="shared" si="38"/>
        <v>0</v>
      </c>
      <c r="G367" s="10">
        <f t="shared" si="38"/>
        <v>0</v>
      </c>
      <c r="H367" s="10">
        <f t="shared" si="38"/>
        <v>0</v>
      </c>
      <c r="I367" s="10">
        <f t="shared" si="38"/>
        <v>0</v>
      </c>
      <c r="J367" s="10">
        <f t="shared" si="38"/>
        <v>0</v>
      </c>
      <c r="K367" s="10">
        <f t="shared" si="38"/>
        <v>0</v>
      </c>
      <c r="L367" s="10">
        <f t="shared" si="38"/>
        <v>0</v>
      </c>
      <c r="M367" s="10">
        <f t="shared" si="38"/>
        <v>0</v>
      </c>
    </row>
    <row r="368" spans="1:13" ht="20.100000000000001" customHeight="1" x14ac:dyDescent="0.15">
      <c r="A368" s="5" t="s">
        <v>1031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</row>
    <row r="369" spans="1:13" ht="20.100000000000001" customHeight="1" x14ac:dyDescent="0.15">
      <c r="A369" s="5" t="s">
        <v>1033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</row>
    <row r="370" spans="1:13" ht="20.100000000000001" customHeight="1" x14ac:dyDescent="0.15">
      <c r="A370" s="5" t="s">
        <v>1035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</row>
    <row r="371" spans="1:13" ht="20.100000000000001" customHeight="1" x14ac:dyDescent="0.15">
      <c r="A371" s="5" t="s">
        <v>1037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</row>
    <row r="372" spans="1:13" ht="20.100000000000001" customHeight="1" x14ac:dyDescent="0.15">
      <c r="A372" s="5" t="s">
        <v>1039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</row>
    <row r="373" spans="1:13" ht="20.100000000000001" customHeight="1" x14ac:dyDescent="0.15">
      <c r="A373" s="5" t="s">
        <v>1041</v>
      </c>
      <c r="B373" s="8">
        <v>150000</v>
      </c>
      <c r="C373" s="8">
        <v>150000</v>
      </c>
      <c r="D373" s="8">
        <v>150000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</row>
    <row r="374" spans="1:13" ht="20.100000000000001" customHeight="1" x14ac:dyDescent="0.15">
      <c r="A374" s="5" t="s">
        <v>1043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ht="20.100000000000001" customHeight="1" x14ac:dyDescent="0.15">
      <c r="A375" s="5" t="s">
        <v>1045</v>
      </c>
      <c r="B375" s="8">
        <v>100000</v>
      </c>
      <c r="C375" s="8">
        <v>100000</v>
      </c>
      <c r="D375" s="8">
        <v>100000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ht="20.100000000000001" customHeight="1" x14ac:dyDescent="0.15">
      <c r="A376" s="5" t="s">
        <v>1047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ht="20.100000000000001" customHeight="1" x14ac:dyDescent="0.15">
      <c r="A377" s="5" t="s">
        <v>58</v>
      </c>
      <c r="B377" s="8">
        <v>20000</v>
      </c>
      <c r="C377" s="8">
        <v>20000</v>
      </c>
      <c r="D377" s="8">
        <v>20000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</row>
    <row r="378" spans="1:13" ht="20.100000000000001" customHeight="1" x14ac:dyDescent="0.15">
      <c r="A378" s="5" t="s">
        <v>1050</v>
      </c>
      <c r="B378" s="8">
        <v>285400</v>
      </c>
      <c r="C378" s="8">
        <v>285400</v>
      </c>
      <c r="D378" s="8">
        <v>285400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</row>
    <row r="379" spans="1:13" ht="20.100000000000001" customHeight="1" x14ac:dyDescent="0.15">
      <c r="A379" s="12" t="s">
        <v>1149</v>
      </c>
      <c r="B379" s="10">
        <f t="shared" ref="B379:M379" si="39">SUBTOTAL(9,B368:B378)</f>
        <v>555400</v>
      </c>
      <c r="C379" s="10">
        <f t="shared" si="39"/>
        <v>555400</v>
      </c>
      <c r="D379" s="10">
        <f t="shared" si="39"/>
        <v>555400</v>
      </c>
      <c r="E379" s="10">
        <f t="shared" si="39"/>
        <v>0</v>
      </c>
      <c r="F379" s="10">
        <f t="shared" si="39"/>
        <v>0</v>
      </c>
      <c r="G379" s="10">
        <f t="shared" si="39"/>
        <v>0</v>
      </c>
      <c r="H379" s="10">
        <f t="shared" si="39"/>
        <v>0</v>
      </c>
      <c r="I379" s="10">
        <f t="shared" si="39"/>
        <v>0</v>
      </c>
      <c r="J379" s="10">
        <f t="shared" si="39"/>
        <v>0</v>
      </c>
      <c r="K379" s="10">
        <f t="shared" si="39"/>
        <v>0</v>
      </c>
      <c r="L379" s="10">
        <f t="shared" si="39"/>
        <v>0</v>
      </c>
      <c r="M379" s="10">
        <f t="shared" si="39"/>
        <v>0</v>
      </c>
    </row>
    <row r="380" spans="1:13" ht="20.100000000000001" customHeight="1" x14ac:dyDescent="0.15">
      <c r="A380" s="5" t="s">
        <v>1054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</row>
    <row r="381" spans="1:13" ht="20.100000000000001" customHeight="1" x14ac:dyDescent="0.15">
      <c r="A381" s="5" t="s">
        <v>1056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ht="20.100000000000001" customHeight="1" x14ac:dyDescent="0.15">
      <c r="A382" s="12" t="s">
        <v>1150</v>
      </c>
      <c r="B382" s="10">
        <f t="shared" ref="B382:M382" si="40">SUBTOTAL(9,B380:B381)</f>
        <v>0</v>
      </c>
      <c r="C382" s="10">
        <f t="shared" si="40"/>
        <v>0</v>
      </c>
      <c r="D382" s="10">
        <f t="shared" si="40"/>
        <v>0</v>
      </c>
      <c r="E382" s="10">
        <f t="shared" si="40"/>
        <v>0</v>
      </c>
      <c r="F382" s="10">
        <f t="shared" si="40"/>
        <v>0</v>
      </c>
      <c r="G382" s="10">
        <f t="shared" si="40"/>
        <v>0</v>
      </c>
      <c r="H382" s="10">
        <f t="shared" si="40"/>
        <v>0</v>
      </c>
      <c r="I382" s="10">
        <f t="shared" si="40"/>
        <v>0</v>
      </c>
      <c r="J382" s="10">
        <f t="shared" si="40"/>
        <v>0</v>
      </c>
      <c r="K382" s="10">
        <f t="shared" si="40"/>
        <v>0</v>
      </c>
      <c r="L382" s="10">
        <f t="shared" si="40"/>
        <v>0</v>
      </c>
      <c r="M382" s="10">
        <f t="shared" si="40"/>
        <v>0</v>
      </c>
    </row>
    <row r="383" spans="1:13" ht="50.1" customHeight="1" x14ac:dyDescent="0.15">
      <c r="A383" s="12" t="s">
        <v>1019</v>
      </c>
      <c r="B383" s="10">
        <f t="shared" ref="B383:M383" si="41">SUBTOTAL(9,B300:B382)</f>
        <v>1414270.98</v>
      </c>
      <c r="C383" s="10">
        <f t="shared" si="41"/>
        <v>969400</v>
      </c>
      <c r="D383" s="10">
        <f t="shared" si="41"/>
        <v>969400</v>
      </c>
      <c r="E383" s="10">
        <f t="shared" si="41"/>
        <v>0</v>
      </c>
      <c r="F383" s="10">
        <f t="shared" si="41"/>
        <v>0</v>
      </c>
      <c r="G383" s="10">
        <f t="shared" si="41"/>
        <v>0</v>
      </c>
      <c r="H383" s="10">
        <f t="shared" si="41"/>
        <v>0</v>
      </c>
      <c r="I383" s="10">
        <f t="shared" si="41"/>
        <v>0</v>
      </c>
      <c r="J383" s="10">
        <f t="shared" si="41"/>
        <v>0</v>
      </c>
      <c r="K383" s="10">
        <f t="shared" si="41"/>
        <v>0</v>
      </c>
      <c r="L383" s="10">
        <f t="shared" si="41"/>
        <v>0</v>
      </c>
      <c r="M383" s="10">
        <f t="shared" si="41"/>
        <v>0</v>
      </c>
    </row>
    <row r="384" spans="1:13" ht="9.9499999999999993" customHeight="1" x14ac:dyDescent="0.15"/>
    <row r="385" spans="1:25" ht="45" customHeight="1" x14ac:dyDescent="0.15">
      <c r="A385" s="27" t="s">
        <v>1151</v>
      </c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1:25" ht="9.9499999999999993" customHeight="1" x14ac:dyDescent="0.15"/>
    <row r="387" spans="1:25" ht="20.100000000000001" customHeight="1" x14ac:dyDescent="0.15">
      <c r="A387" s="22" t="s">
        <v>1152</v>
      </c>
      <c r="B387" s="22"/>
      <c r="C387" s="31" t="s">
        <v>1153</v>
      </c>
      <c r="D387" s="31" t="s">
        <v>560</v>
      </c>
      <c r="E387" s="31" t="s">
        <v>724</v>
      </c>
      <c r="F387" s="31" t="s">
        <v>36</v>
      </c>
      <c r="G387" s="22" t="s">
        <v>1154</v>
      </c>
      <c r="H387" s="22"/>
      <c r="I387" s="22"/>
      <c r="J387" s="22" t="s">
        <v>1155</v>
      </c>
      <c r="K387" s="22"/>
      <c r="L387" s="22"/>
      <c r="M387" s="22" t="s">
        <v>1156</v>
      </c>
      <c r="N387" s="22"/>
      <c r="O387" s="22"/>
      <c r="P387" s="22" t="s">
        <v>1157</v>
      </c>
      <c r="Q387" s="22"/>
      <c r="R387" s="22"/>
    </row>
    <row r="388" spans="1:25" ht="80.099999999999994" customHeight="1" x14ac:dyDescent="0.15">
      <c r="A388" s="22"/>
      <c r="B388" s="28"/>
      <c r="C388" s="31"/>
      <c r="D388" s="31"/>
      <c r="E388" s="31"/>
      <c r="F388" s="31"/>
      <c r="G388" s="9" t="s">
        <v>367</v>
      </c>
      <c r="H388" s="9" t="s">
        <v>368</v>
      </c>
      <c r="I388" s="9" t="s">
        <v>369</v>
      </c>
      <c r="J388" s="9" t="s">
        <v>367</v>
      </c>
      <c r="K388" s="9" t="s">
        <v>368</v>
      </c>
      <c r="L388" s="9" t="s">
        <v>369</v>
      </c>
      <c r="M388" s="9" t="s">
        <v>367</v>
      </c>
      <c r="N388" s="9" t="s">
        <v>368</v>
      </c>
      <c r="O388" s="9" t="s">
        <v>369</v>
      </c>
      <c r="P388" s="9" t="s">
        <v>367</v>
      </c>
      <c r="Q388" s="9" t="s">
        <v>368</v>
      </c>
      <c r="R388" s="9" t="s">
        <v>369</v>
      </c>
    </row>
    <row r="389" spans="1:25" ht="20.100000000000001" customHeight="1" x14ac:dyDescent="0.15">
      <c r="A389" s="22" t="s">
        <v>276</v>
      </c>
      <c r="B389" s="22"/>
      <c r="C389" s="5" t="s">
        <v>370</v>
      </c>
      <c r="D389" s="5" t="s">
        <v>371</v>
      </c>
      <c r="E389" s="5" t="s">
        <v>372</v>
      </c>
      <c r="F389" s="5" t="s">
        <v>373</v>
      </c>
      <c r="G389" s="5" t="s">
        <v>374</v>
      </c>
      <c r="H389" s="5" t="s">
        <v>405</v>
      </c>
      <c r="I389" s="5" t="s">
        <v>406</v>
      </c>
      <c r="J389" s="5" t="s">
        <v>407</v>
      </c>
      <c r="K389" s="5" t="s">
        <v>408</v>
      </c>
      <c r="L389" s="5" t="s">
        <v>409</v>
      </c>
      <c r="M389" s="5" t="s">
        <v>410</v>
      </c>
      <c r="N389" s="5" t="s">
        <v>411</v>
      </c>
      <c r="O389" s="5" t="s">
        <v>412</v>
      </c>
      <c r="P389" s="5" t="s">
        <v>446</v>
      </c>
      <c r="Q389" s="5" t="s">
        <v>447</v>
      </c>
      <c r="R389" s="5" t="s">
        <v>448</v>
      </c>
    </row>
    <row r="390" spans="1:25" ht="39.950000000000003" customHeight="1" x14ac:dyDescent="0.15">
      <c r="A390" s="23" t="s">
        <v>1158</v>
      </c>
      <c r="B390" s="23"/>
      <c r="C390" s="5"/>
      <c r="D390" s="5"/>
      <c r="E390" s="5" t="s">
        <v>897</v>
      </c>
      <c r="F390" s="5" t="s">
        <v>738</v>
      </c>
      <c r="G390" s="8">
        <v>12</v>
      </c>
      <c r="H390" s="8">
        <v>12</v>
      </c>
      <c r="I390" s="8">
        <v>12</v>
      </c>
      <c r="J390" s="8">
        <v>6000</v>
      </c>
      <c r="K390" s="8">
        <v>6000</v>
      </c>
      <c r="L390" s="8">
        <v>6000</v>
      </c>
      <c r="M390" s="8">
        <v>1</v>
      </c>
      <c r="N390" s="8">
        <v>1</v>
      </c>
      <c r="O390" s="8">
        <v>1</v>
      </c>
      <c r="P390" s="8">
        <v>72000</v>
      </c>
      <c r="Q390" s="8">
        <v>72000</v>
      </c>
      <c r="R390" s="8">
        <v>72000</v>
      </c>
    </row>
    <row r="391" spans="1:25" ht="39.950000000000003" customHeight="1" x14ac:dyDescent="0.15">
      <c r="A391" s="23" t="s">
        <v>1158</v>
      </c>
      <c r="B391" s="23"/>
      <c r="C391" s="5"/>
      <c r="D391" s="5"/>
      <c r="E391" s="5" t="s">
        <v>897</v>
      </c>
      <c r="F391" s="5" t="s">
        <v>740</v>
      </c>
      <c r="G391" s="8">
        <v>12</v>
      </c>
      <c r="H391" s="8">
        <v>12</v>
      </c>
      <c r="I391" s="8">
        <v>12</v>
      </c>
      <c r="J391" s="8">
        <v>166.66667000000001</v>
      </c>
      <c r="K391" s="8">
        <v>166.66667000000001</v>
      </c>
      <c r="L391" s="8">
        <v>166.66667000000001</v>
      </c>
      <c r="M391" s="8">
        <v>1</v>
      </c>
      <c r="N391" s="8">
        <v>1</v>
      </c>
      <c r="O391" s="8">
        <v>1</v>
      </c>
      <c r="P391" s="8">
        <v>2000</v>
      </c>
      <c r="Q391" s="8">
        <v>2000</v>
      </c>
      <c r="R391" s="8">
        <v>2000</v>
      </c>
    </row>
    <row r="392" spans="1:25" ht="20.100000000000001" customHeight="1" x14ac:dyDescent="0.15">
      <c r="A392" s="23" t="s">
        <v>1159</v>
      </c>
      <c r="B392" s="23"/>
      <c r="C392" s="5"/>
      <c r="D392" s="5"/>
      <c r="E392" s="5" t="s">
        <v>897</v>
      </c>
      <c r="F392" s="5" t="s">
        <v>742</v>
      </c>
      <c r="G392" s="8">
        <v>48</v>
      </c>
      <c r="H392" s="8">
        <v>48</v>
      </c>
      <c r="I392" s="8">
        <v>48</v>
      </c>
      <c r="J392" s="8">
        <v>625</v>
      </c>
      <c r="K392" s="8">
        <v>625</v>
      </c>
      <c r="L392" s="8">
        <v>625</v>
      </c>
      <c r="M392" s="8">
        <v>1</v>
      </c>
      <c r="N392" s="8">
        <v>1</v>
      </c>
      <c r="O392" s="8">
        <v>1</v>
      </c>
      <c r="P392" s="8">
        <v>30000</v>
      </c>
      <c r="Q392" s="8">
        <v>30000</v>
      </c>
      <c r="R392" s="8">
        <v>30000</v>
      </c>
    </row>
    <row r="393" spans="1:25" ht="20.100000000000001" customHeight="1" x14ac:dyDescent="0.15">
      <c r="A393" s="30" t="s">
        <v>899</v>
      </c>
      <c r="B393" s="30"/>
      <c r="C393" s="30"/>
      <c r="D393" s="30"/>
      <c r="E393" s="30"/>
      <c r="F393" s="12" t="s">
        <v>900</v>
      </c>
      <c r="G393" s="12" t="s">
        <v>46</v>
      </c>
      <c r="H393" s="12" t="s">
        <v>46</v>
      </c>
      <c r="I393" s="12" t="s">
        <v>46</v>
      </c>
      <c r="J393" s="12" t="s">
        <v>46</v>
      </c>
      <c r="K393" s="12" t="s">
        <v>46</v>
      </c>
      <c r="L393" s="12" t="s">
        <v>46</v>
      </c>
      <c r="M393" s="12" t="s">
        <v>46</v>
      </c>
      <c r="N393" s="12" t="s">
        <v>46</v>
      </c>
      <c r="O393" s="12" t="s">
        <v>46</v>
      </c>
      <c r="P393" s="10">
        <f>SUBTOTAL(9,P390:P392)</f>
        <v>104000</v>
      </c>
      <c r="Q393" s="10">
        <f>SUBTOTAL(9,Q390:Q392)</f>
        <v>104000</v>
      </c>
      <c r="R393" s="10">
        <f>SUBTOTAL(9,R390:R392)</f>
        <v>104000</v>
      </c>
    </row>
    <row r="394" spans="1:25" ht="39.950000000000003" customHeight="1" x14ac:dyDescent="0.15">
      <c r="A394" s="23" t="s">
        <v>1160</v>
      </c>
      <c r="B394" s="23"/>
      <c r="C394" s="5"/>
      <c r="D394" s="5"/>
      <c r="E394" s="5" t="s">
        <v>902</v>
      </c>
      <c r="F394" s="5" t="s">
        <v>745</v>
      </c>
      <c r="G394" s="8">
        <v>1</v>
      </c>
      <c r="H394" s="8">
        <v>1</v>
      </c>
      <c r="I394" s="8">
        <v>1</v>
      </c>
      <c r="J394" s="8">
        <v>0</v>
      </c>
      <c r="K394" s="8">
        <v>0</v>
      </c>
      <c r="L394" s="8">
        <v>0</v>
      </c>
      <c r="M394" s="8">
        <v>1</v>
      </c>
      <c r="N394" s="8">
        <v>1</v>
      </c>
      <c r="O394" s="8">
        <v>1</v>
      </c>
      <c r="P394" s="8">
        <v>0</v>
      </c>
      <c r="Q394" s="8">
        <v>0</v>
      </c>
      <c r="R394" s="8">
        <v>0</v>
      </c>
    </row>
    <row r="395" spans="1:25" ht="20.100000000000001" customHeight="1" x14ac:dyDescent="0.15">
      <c r="A395" s="30" t="s">
        <v>899</v>
      </c>
      <c r="B395" s="30"/>
      <c r="C395" s="30"/>
      <c r="D395" s="30"/>
      <c r="E395" s="30"/>
      <c r="F395" s="12" t="s">
        <v>903</v>
      </c>
      <c r="G395" s="12" t="s">
        <v>46</v>
      </c>
      <c r="H395" s="12" t="s">
        <v>46</v>
      </c>
      <c r="I395" s="12" t="s">
        <v>46</v>
      </c>
      <c r="J395" s="12" t="s">
        <v>46</v>
      </c>
      <c r="K395" s="12" t="s">
        <v>46</v>
      </c>
      <c r="L395" s="12" t="s">
        <v>46</v>
      </c>
      <c r="M395" s="12" t="s">
        <v>46</v>
      </c>
      <c r="N395" s="12" t="s">
        <v>46</v>
      </c>
      <c r="O395" s="12" t="s">
        <v>46</v>
      </c>
      <c r="P395" s="10">
        <f>SUBTOTAL(9,P394:P394)</f>
        <v>0</v>
      </c>
      <c r="Q395" s="10">
        <f>SUBTOTAL(9,Q394:Q394)</f>
        <v>0</v>
      </c>
      <c r="R395" s="10">
        <f>SUBTOTAL(9,R394:R394)</f>
        <v>0</v>
      </c>
    </row>
    <row r="396" spans="1:25" ht="39.950000000000003" customHeight="1" x14ac:dyDescent="0.15">
      <c r="A396" s="23" t="s">
        <v>1161</v>
      </c>
      <c r="B396" s="23"/>
      <c r="C396" s="5"/>
      <c r="D396" s="5"/>
      <c r="E396" s="5" t="s">
        <v>905</v>
      </c>
      <c r="F396" s="5" t="s">
        <v>906</v>
      </c>
      <c r="G396" s="8">
        <v>131.02000000000001</v>
      </c>
      <c r="H396" s="8">
        <v>131.02000000000001</v>
      </c>
      <c r="I396" s="8">
        <v>131.02000000000001</v>
      </c>
      <c r="J396" s="8">
        <v>40.070217999999997</v>
      </c>
      <c r="K396" s="8">
        <v>40.070217999999997</v>
      </c>
      <c r="L396" s="8">
        <v>40.070217999999997</v>
      </c>
      <c r="M396" s="8">
        <v>1</v>
      </c>
      <c r="N396" s="8">
        <v>1</v>
      </c>
      <c r="O396" s="8">
        <v>1</v>
      </c>
      <c r="P396" s="8">
        <v>5250</v>
      </c>
      <c r="Q396" s="8">
        <v>5250</v>
      </c>
      <c r="R396" s="8">
        <v>5250</v>
      </c>
    </row>
    <row r="397" spans="1:25" ht="20.100000000000001" customHeight="1" x14ac:dyDescent="0.15">
      <c r="A397" s="23" t="s">
        <v>1162</v>
      </c>
      <c r="B397" s="23"/>
      <c r="C397" s="5"/>
      <c r="D397" s="5"/>
      <c r="E397" s="5" t="s">
        <v>905</v>
      </c>
      <c r="F397" s="5" t="s">
        <v>908</v>
      </c>
      <c r="G397" s="8">
        <v>12</v>
      </c>
      <c r="H397" s="8">
        <v>12</v>
      </c>
      <c r="I397" s="8">
        <v>12</v>
      </c>
      <c r="J397" s="8">
        <v>15500</v>
      </c>
      <c r="K397" s="8">
        <v>15500</v>
      </c>
      <c r="L397" s="8">
        <v>15500</v>
      </c>
      <c r="M397" s="8">
        <v>1</v>
      </c>
      <c r="N397" s="8">
        <v>1</v>
      </c>
      <c r="O397" s="8">
        <v>1</v>
      </c>
      <c r="P397" s="8">
        <v>186000</v>
      </c>
      <c r="Q397" s="8">
        <v>186000</v>
      </c>
      <c r="R397" s="8">
        <v>186000</v>
      </c>
    </row>
    <row r="398" spans="1:25" ht="20.100000000000001" customHeight="1" x14ac:dyDescent="0.15">
      <c r="A398" s="23" t="s">
        <v>1163</v>
      </c>
      <c r="B398" s="23"/>
      <c r="C398" s="5"/>
      <c r="D398" s="5"/>
      <c r="E398" s="5" t="s">
        <v>905</v>
      </c>
      <c r="F398" s="5" t="s">
        <v>910</v>
      </c>
      <c r="G398" s="8">
        <v>133.94500160999999</v>
      </c>
      <c r="H398" s="8">
        <v>133.94500160999999</v>
      </c>
      <c r="I398" s="8">
        <v>133.94500160999999</v>
      </c>
      <c r="J398" s="8">
        <v>3850.84</v>
      </c>
      <c r="K398" s="8">
        <v>3850.84</v>
      </c>
      <c r="L398" s="8">
        <v>3850.84</v>
      </c>
      <c r="M398" s="8">
        <v>1</v>
      </c>
      <c r="N398" s="8">
        <v>1</v>
      </c>
      <c r="O398" s="8">
        <v>1</v>
      </c>
      <c r="P398" s="8">
        <v>515800.77</v>
      </c>
      <c r="Q398" s="8">
        <v>515800.77</v>
      </c>
      <c r="R398" s="8">
        <v>515800.77</v>
      </c>
    </row>
    <row r="399" spans="1:25" ht="20.100000000000001" customHeight="1" x14ac:dyDescent="0.15">
      <c r="A399" s="23" t="s">
        <v>1164</v>
      </c>
      <c r="B399" s="23"/>
      <c r="C399" s="5"/>
      <c r="D399" s="5"/>
      <c r="E399" s="5" t="s">
        <v>905</v>
      </c>
      <c r="F399" s="5" t="s">
        <v>912</v>
      </c>
      <c r="G399" s="8">
        <v>976.04805674700003</v>
      </c>
      <c r="H399" s="8">
        <v>976.04805674700003</v>
      </c>
      <c r="I399" s="8">
        <v>976.04805674700003</v>
      </c>
      <c r="J399" s="8">
        <v>3293.19</v>
      </c>
      <c r="K399" s="8">
        <v>3293.19</v>
      </c>
      <c r="L399" s="8">
        <v>3293.19</v>
      </c>
      <c r="M399" s="8">
        <v>1</v>
      </c>
      <c r="N399" s="8">
        <v>1</v>
      </c>
      <c r="O399" s="8">
        <v>1</v>
      </c>
      <c r="P399" s="8">
        <v>3214311.7</v>
      </c>
      <c r="Q399" s="8">
        <v>3214311.7</v>
      </c>
      <c r="R399" s="8">
        <v>3214311.7</v>
      </c>
    </row>
    <row r="400" spans="1:25" ht="39.950000000000003" customHeight="1" x14ac:dyDescent="0.15">
      <c r="A400" s="23" t="s">
        <v>1165</v>
      </c>
      <c r="B400" s="23"/>
      <c r="C400" s="5"/>
      <c r="D400" s="5"/>
      <c r="E400" s="5" t="s">
        <v>905</v>
      </c>
      <c r="F400" s="5" t="s">
        <v>914</v>
      </c>
      <c r="G400" s="8">
        <v>12008.675622500001</v>
      </c>
      <c r="H400" s="8">
        <v>12008.675622500001</v>
      </c>
      <c r="I400" s="8">
        <v>12008.675622500001</v>
      </c>
      <c r="J400" s="8">
        <v>45.78</v>
      </c>
      <c r="K400" s="8">
        <v>45.78</v>
      </c>
      <c r="L400" s="8">
        <v>45.78</v>
      </c>
      <c r="M400" s="8">
        <v>1</v>
      </c>
      <c r="N400" s="8">
        <v>1</v>
      </c>
      <c r="O400" s="8">
        <v>1</v>
      </c>
      <c r="P400" s="8">
        <v>549757.17000000004</v>
      </c>
      <c r="Q400" s="8">
        <v>549757.17000000004</v>
      </c>
      <c r="R400" s="8">
        <v>549757.17000000004</v>
      </c>
    </row>
    <row r="401" spans="1:18" ht="39.950000000000003" customHeight="1" x14ac:dyDescent="0.15">
      <c r="A401" s="23" t="s">
        <v>1166</v>
      </c>
      <c r="B401" s="23"/>
      <c r="C401" s="5"/>
      <c r="D401" s="5"/>
      <c r="E401" s="5" t="s">
        <v>905</v>
      </c>
      <c r="F401" s="5" t="s">
        <v>916</v>
      </c>
      <c r="G401" s="8">
        <v>1498.84</v>
      </c>
      <c r="H401" s="8">
        <v>1498.84</v>
      </c>
      <c r="I401" s="8">
        <v>1498.84</v>
      </c>
      <c r="J401" s="8">
        <v>43.200074999999998</v>
      </c>
      <c r="K401" s="8">
        <v>43.200074999999998</v>
      </c>
      <c r="L401" s="8">
        <v>43.200074999999998</v>
      </c>
      <c r="M401" s="8">
        <v>1</v>
      </c>
      <c r="N401" s="8">
        <v>1</v>
      </c>
      <c r="O401" s="8">
        <v>1</v>
      </c>
      <c r="P401" s="8">
        <v>64750</v>
      </c>
      <c r="Q401" s="8">
        <v>64750</v>
      </c>
      <c r="R401" s="8">
        <v>64750</v>
      </c>
    </row>
    <row r="402" spans="1:18" ht="20.100000000000001" customHeight="1" x14ac:dyDescent="0.15">
      <c r="A402" s="23" t="s">
        <v>1167</v>
      </c>
      <c r="B402" s="23"/>
      <c r="C402" s="5"/>
      <c r="D402" s="5"/>
      <c r="E402" s="5" t="s">
        <v>905</v>
      </c>
      <c r="F402" s="5" t="s">
        <v>1168</v>
      </c>
      <c r="G402" s="8">
        <v>12</v>
      </c>
      <c r="H402" s="8">
        <v>12</v>
      </c>
      <c r="I402" s="8">
        <v>12</v>
      </c>
      <c r="J402" s="8">
        <v>125000</v>
      </c>
      <c r="K402" s="8">
        <v>125000</v>
      </c>
      <c r="L402" s="8">
        <v>125000</v>
      </c>
      <c r="M402" s="8">
        <v>1</v>
      </c>
      <c r="N402" s="8">
        <v>1</v>
      </c>
      <c r="O402" s="8">
        <v>1</v>
      </c>
      <c r="P402" s="8">
        <v>1500000</v>
      </c>
      <c r="Q402" s="8">
        <v>1500000</v>
      </c>
      <c r="R402" s="8">
        <v>1500000</v>
      </c>
    </row>
    <row r="403" spans="1:18" ht="20.100000000000001" customHeight="1" x14ac:dyDescent="0.15">
      <c r="A403" s="30" t="s">
        <v>899</v>
      </c>
      <c r="B403" s="30"/>
      <c r="C403" s="30"/>
      <c r="D403" s="30"/>
      <c r="E403" s="30"/>
      <c r="F403" s="12" t="s">
        <v>917</v>
      </c>
      <c r="G403" s="12" t="s">
        <v>46</v>
      </c>
      <c r="H403" s="12" t="s">
        <v>46</v>
      </c>
      <c r="I403" s="12" t="s">
        <v>46</v>
      </c>
      <c r="J403" s="12" t="s">
        <v>46</v>
      </c>
      <c r="K403" s="12" t="s">
        <v>46</v>
      </c>
      <c r="L403" s="12" t="s">
        <v>46</v>
      </c>
      <c r="M403" s="12" t="s">
        <v>46</v>
      </c>
      <c r="N403" s="12" t="s">
        <v>46</v>
      </c>
      <c r="O403" s="12" t="s">
        <v>46</v>
      </c>
      <c r="P403" s="10">
        <f>SUBTOTAL(9,P396:P402)</f>
        <v>6035869.6400000006</v>
      </c>
      <c r="Q403" s="10">
        <f>SUBTOTAL(9,Q396:Q402)</f>
        <v>6035869.6400000006</v>
      </c>
      <c r="R403" s="10">
        <f>SUBTOTAL(9,R396:R402)</f>
        <v>6035869.6400000006</v>
      </c>
    </row>
    <row r="404" spans="1:18" ht="39.950000000000003" customHeight="1" x14ac:dyDescent="0.15">
      <c r="A404" s="23" t="s">
        <v>1169</v>
      </c>
      <c r="B404" s="23"/>
      <c r="C404" s="5"/>
      <c r="D404" s="5"/>
      <c r="E404" s="5" t="s">
        <v>919</v>
      </c>
      <c r="F404" s="5" t="s">
        <v>920</v>
      </c>
      <c r="G404" s="8">
        <v>12</v>
      </c>
      <c r="H404" s="8">
        <v>12</v>
      </c>
      <c r="I404" s="8">
        <v>12</v>
      </c>
      <c r="J404" s="8">
        <v>8168.0833329999996</v>
      </c>
      <c r="K404" s="8">
        <v>8168.0833329999996</v>
      </c>
      <c r="L404" s="8">
        <v>8168.0833329999996</v>
      </c>
      <c r="M404" s="8">
        <v>1</v>
      </c>
      <c r="N404" s="8">
        <v>1</v>
      </c>
      <c r="O404" s="8">
        <v>1</v>
      </c>
      <c r="P404" s="8">
        <v>98017</v>
      </c>
      <c r="Q404" s="8">
        <v>98017</v>
      </c>
      <c r="R404" s="8">
        <v>98017</v>
      </c>
    </row>
    <row r="405" spans="1:18" ht="39.950000000000003" customHeight="1" x14ac:dyDescent="0.15">
      <c r="A405" s="23" t="s">
        <v>1170</v>
      </c>
      <c r="B405" s="23"/>
      <c r="C405" s="5"/>
      <c r="D405" s="5"/>
      <c r="E405" s="5" t="s">
        <v>919</v>
      </c>
      <c r="F405" s="5" t="s">
        <v>922</v>
      </c>
      <c r="G405" s="8">
        <v>4</v>
      </c>
      <c r="H405" s="8">
        <v>4</v>
      </c>
      <c r="I405" s="8">
        <v>4</v>
      </c>
      <c r="J405" s="8">
        <v>9919.4850000000006</v>
      </c>
      <c r="K405" s="8">
        <v>9919.4850000000006</v>
      </c>
      <c r="L405" s="8">
        <v>9919.4850000000006</v>
      </c>
      <c r="M405" s="8">
        <v>1</v>
      </c>
      <c r="N405" s="8">
        <v>1</v>
      </c>
      <c r="O405" s="8">
        <v>1</v>
      </c>
      <c r="P405" s="8">
        <v>39677.94</v>
      </c>
      <c r="Q405" s="8">
        <v>39677.94</v>
      </c>
      <c r="R405" s="8">
        <v>39677.94</v>
      </c>
    </row>
    <row r="406" spans="1:18" ht="20.100000000000001" customHeight="1" x14ac:dyDescent="0.15">
      <c r="A406" s="30" t="s">
        <v>899</v>
      </c>
      <c r="B406" s="30"/>
      <c r="C406" s="30"/>
      <c r="D406" s="30"/>
      <c r="E406" s="30"/>
      <c r="F406" s="12" t="s">
        <v>923</v>
      </c>
      <c r="G406" s="12" t="s">
        <v>46</v>
      </c>
      <c r="H406" s="12" t="s">
        <v>46</v>
      </c>
      <c r="I406" s="12" t="s">
        <v>46</v>
      </c>
      <c r="J406" s="12" t="s">
        <v>46</v>
      </c>
      <c r="K406" s="12" t="s">
        <v>46</v>
      </c>
      <c r="L406" s="12" t="s">
        <v>46</v>
      </c>
      <c r="M406" s="12" t="s">
        <v>46</v>
      </c>
      <c r="N406" s="12" t="s">
        <v>46</v>
      </c>
      <c r="O406" s="12" t="s">
        <v>46</v>
      </c>
      <c r="P406" s="10">
        <f>SUBTOTAL(9,P404:P405)</f>
        <v>137694.94</v>
      </c>
      <c r="Q406" s="10">
        <f>SUBTOTAL(9,Q404:Q405)</f>
        <v>137694.94</v>
      </c>
      <c r="R406" s="10">
        <f>SUBTOTAL(9,R404:R405)</f>
        <v>137694.94</v>
      </c>
    </row>
    <row r="407" spans="1:18" ht="60" customHeight="1" x14ac:dyDescent="0.15">
      <c r="A407" s="23" t="s">
        <v>1171</v>
      </c>
      <c r="B407" s="23"/>
      <c r="C407" s="5"/>
      <c r="D407" s="5"/>
      <c r="E407" s="5" t="s">
        <v>925</v>
      </c>
      <c r="F407" s="5" t="s">
        <v>926</v>
      </c>
      <c r="G407" s="8">
        <v>12</v>
      </c>
      <c r="H407" s="8">
        <v>12</v>
      </c>
      <c r="I407" s="8">
        <v>12</v>
      </c>
      <c r="J407" s="8">
        <v>3430</v>
      </c>
      <c r="K407" s="8">
        <v>3430</v>
      </c>
      <c r="L407" s="8">
        <v>3430</v>
      </c>
      <c r="M407" s="8">
        <v>1</v>
      </c>
      <c r="N407" s="8">
        <v>1</v>
      </c>
      <c r="O407" s="8">
        <v>1</v>
      </c>
      <c r="P407" s="8">
        <v>82320</v>
      </c>
      <c r="Q407" s="8">
        <v>82320</v>
      </c>
      <c r="R407" s="8">
        <v>82320</v>
      </c>
    </row>
    <row r="408" spans="1:18" ht="39.950000000000003" customHeight="1" x14ac:dyDescent="0.15">
      <c r="A408" s="23" t="s">
        <v>1172</v>
      </c>
      <c r="B408" s="23"/>
      <c r="C408" s="5"/>
      <c r="D408" s="5"/>
      <c r="E408" s="5" t="s">
        <v>925</v>
      </c>
      <c r="F408" s="5" t="s">
        <v>928</v>
      </c>
      <c r="G408" s="8">
        <v>1</v>
      </c>
      <c r="H408" s="8">
        <v>1</v>
      </c>
      <c r="I408" s="8">
        <v>1</v>
      </c>
      <c r="J408" s="8">
        <v>984798.75</v>
      </c>
      <c r="K408" s="8">
        <v>984798.75</v>
      </c>
      <c r="L408" s="8">
        <v>984798.75</v>
      </c>
      <c r="M408" s="8">
        <v>1</v>
      </c>
      <c r="N408" s="8">
        <v>1</v>
      </c>
      <c r="O408" s="8">
        <v>1</v>
      </c>
      <c r="P408" s="8">
        <v>984798.75</v>
      </c>
      <c r="Q408" s="8">
        <v>984798.75</v>
      </c>
      <c r="R408" s="8">
        <v>984798.75</v>
      </c>
    </row>
    <row r="409" spans="1:18" ht="39.950000000000003" customHeight="1" x14ac:dyDescent="0.15">
      <c r="A409" s="23" t="s">
        <v>1173</v>
      </c>
      <c r="B409" s="23"/>
      <c r="C409" s="5"/>
      <c r="D409" s="5"/>
      <c r="E409" s="5" t="s">
        <v>925</v>
      </c>
      <c r="F409" s="5" t="s">
        <v>930</v>
      </c>
      <c r="G409" s="8">
        <v>1</v>
      </c>
      <c r="H409" s="8">
        <v>1</v>
      </c>
      <c r="I409" s="8">
        <v>1</v>
      </c>
      <c r="J409" s="8">
        <v>200000</v>
      </c>
      <c r="K409" s="8">
        <v>200000</v>
      </c>
      <c r="L409" s="8">
        <v>200000</v>
      </c>
      <c r="M409" s="8">
        <v>1</v>
      </c>
      <c r="N409" s="8">
        <v>1</v>
      </c>
      <c r="O409" s="8">
        <v>1</v>
      </c>
      <c r="P409" s="8">
        <v>200000</v>
      </c>
      <c r="Q409" s="8">
        <v>200000</v>
      </c>
      <c r="R409" s="8">
        <v>200000</v>
      </c>
    </row>
    <row r="410" spans="1:18" ht="39.950000000000003" customHeight="1" x14ac:dyDescent="0.15">
      <c r="A410" s="23" t="s">
        <v>1174</v>
      </c>
      <c r="B410" s="23"/>
      <c r="C410" s="5"/>
      <c r="D410" s="5"/>
      <c r="E410" s="5" t="s">
        <v>925</v>
      </c>
      <c r="F410" s="5" t="s">
        <v>932</v>
      </c>
      <c r="G410" s="8">
        <v>1</v>
      </c>
      <c r="H410" s="8">
        <v>1</v>
      </c>
      <c r="I410" s="8">
        <v>1</v>
      </c>
      <c r="J410" s="8">
        <v>150000</v>
      </c>
      <c r="K410" s="8">
        <v>150000</v>
      </c>
      <c r="L410" s="8">
        <v>150000</v>
      </c>
      <c r="M410" s="8">
        <v>1</v>
      </c>
      <c r="N410" s="8">
        <v>1</v>
      </c>
      <c r="O410" s="8">
        <v>1</v>
      </c>
      <c r="P410" s="8">
        <v>150000</v>
      </c>
      <c r="Q410" s="8">
        <v>150000</v>
      </c>
      <c r="R410" s="8">
        <v>150000</v>
      </c>
    </row>
    <row r="411" spans="1:18" ht="39.950000000000003" customHeight="1" x14ac:dyDescent="0.15">
      <c r="A411" s="23" t="s">
        <v>1175</v>
      </c>
      <c r="B411" s="23"/>
      <c r="C411" s="5"/>
      <c r="D411" s="5"/>
      <c r="E411" s="5" t="s">
        <v>925</v>
      </c>
      <c r="F411" s="5" t="s">
        <v>934</v>
      </c>
      <c r="G411" s="8">
        <v>1</v>
      </c>
      <c r="H411" s="8">
        <v>1</v>
      </c>
      <c r="I411" s="8">
        <v>1</v>
      </c>
      <c r="J411" s="8">
        <v>108480</v>
      </c>
      <c r="K411" s="8">
        <v>108480</v>
      </c>
      <c r="L411" s="8">
        <v>108480</v>
      </c>
      <c r="M411" s="8">
        <v>1</v>
      </c>
      <c r="N411" s="8">
        <v>1</v>
      </c>
      <c r="O411" s="8">
        <v>1</v>
      </c>
      <c r="P411" s="8">
        <v>108480</v>
      </c>
      <c r="Q411" s="8">
        <v>108480</v>
      </c>
      <c r="R411" s="8">
        <v>108480</v>
      </c>
    </row>
    <row r="412" spans="1:18" ht="39.950000000000003" customHeight="1" x14ac:dyDescent="0.15">
      <c r="A412" s="23" t="s">
        <v>1176</v>
      </c>
      <c r="B412" s="23"/>
      <c r="C412" s="5"/>
      <c r="D412" s="5"/>
      <c r="E412" s="5" t="s">
        <v>925</v>
      </c>
      <c r="F412" s="5" t="s">
        <v>936</v>
      </c>
      <c r="G412" s="8">
        <v>12</v>
      </c>
      <c r="H412" s="8">
        <v>12</v>
      </c>
      <c r="I412" s="8">
        <v>12</v>
      </c>
      <c r="J412" s="8">
        <v>46927.666666999998</v>
      </c>
      <c r="K412" s="8">
        <v>46927.666666999998</v>
      </c>
      <c r="L412" s="8">
        <v>46927.666666999998</v>
      </c>
      <c r="M412" s="8">
        <v>1</v>
      </c>
      <c r="N412" s="8">
        <v>1</v>
      </c>
      <c r="O412" s="8">
        <v>1</v>
      </c>
      <c r="P412" s="8">
        <v>1689396</v>
      </c>
      <c r="Q412" s="8">
        <v>1689396</v>
      </c>
      <c r="R412" s="8">
        <v>1689396</v>
      </c>
    </row>
    <row r="413" spans="1:18" ht="39.950000000000003" customHeight="1" x14ac:dyDescent="0.15">
      <c r="A413" s="23" t="s">
        <v>1176</v>
      </c>
      <c r="B413" s="23"/>
      <c r="C413" s="5"/>
      <c r="D413" s="5"/>
      <c r="E413" s="5" t="s">
        <v>925</v>
      </c>
      <c r="F413" s="5" t="s">
        <v>938</v>
      </c>
      <c r="G413" s="8">
        <v>1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1</v>
      </c>
      <c r="N413" s="8">
        <v>1</v>
      </c>
      <c r="O413" s="8">
        <v>1</v>
      </c>
      <c r="P413" s="8">
        <v>0</v>
      </c>
      <c r="Q413" s="8">
        <v>0</v>
      </c>
      <c r="R413" s="8">
        <v>0</v>
      </c>
    </row>
    <row r="414" spans="1:18" ht="39.950000000000003" customHeight="1" x14ac:dyDescent="0.15">
      <c r="A414" s="23" t="s">
        <v>1177</v>
      </c>
      <c r="B414" s="23"/>
      <c r="C414" s="5"/>
      <c r="D414" s="5"/>
      <c r="E414" s="5" t="s">
        <v>925</v>
      </c>
      <c r="F414" s="5" t="s">
        <v>940</v>
      </c>
      <c r="G414" s="8">
        <v>12</v>
      </c>
      <c r="H414" s="8">
        <v>12</v>
      </c>
      <c r="I414" s="8">
        <v>12</v>
      </c>
      <c r="J414" s="8">
        <v>23554.98</v>
      </c>
      <c r="K414" s="8">
        <v>23554.98</v>
      </c>
      <c r="L414" s="8">
        <v>23554.98</v>
      </c>
      <c r="M414" s="8">
        <v>1</v>
      </c>
      <c r="N414" s="8">
        <v>1</v>
      </c>
      <c r="O414" s="8">
        <v>1</v>
      </c>
      <c r="P414" s="8">
        <v>282659.76</v>
      </c>
      <c r="Q414" s="8">
        <v>282659.76</v>
      </c>
      <c r="R414" s="8">
        <v>282659.76</v>
      </c>
    </row>
    <row r="415" spans="1:18" ht="39.950000000000003" customHeight="1" x14ac:dyDescent="0.15">
      <c r="A415" s="23" t="s">
        <v>1178</v>
      </c>
      <c r="B415" s="23"/>
      <c r="C415" s="5"/>
      <c r="D415" s="5"/>
      <c r="E415" s="5" t="s">
        <v>925</v>
      </c>
      <c r="F415" s="5" t="s">
        <v>942</v>
      </c>
      <c r="G415" s="8">
        <v>12</v>
      </c>
      <c r="H415" s="8">
        <v>12</v>
      </c>
      <c r="I415" s="8">
        <v>12</v>
      </c>
      <c r="J415" s="8">
        <v>8261</v>
      </c>
      <c r="K415" s="8">
        <v>8261</v>
      </c>
      <c r="L415" s="8">
        <v>8261</v>
      </c>
      <c r="M415" s="8">
        <v>1</v>
      </c>
      <c r="N415" s="8">
        <v>1</v>
      </c>
      <c r="O415" s="8">
        <v>1</v>
      </c>
      <c r="P415" s="8">
        <v>99132</v>
      </c>
      <c r="Q415" s="8">
        <v>99132</v>
      </c>
      <c r="R415" s="8">
        <v>99132</v>
      </c>
    </row>
    <row r="416" spans="1:18" ht="39.950000000000003" customHeight="1" x14ac:dyDescent="0.15">
      <c r="A416" s="23" t="s">
        <v>1179</v>
      </c>
      <c r="B416" s="23"/>
      <c r="C416" s="5"/>
      <c r="D416" s="5"/>
      <c r="E416" s="5" t="s">
        <v>925</v>
      </c>
      <c r="F416" s="5" t="s">
        <v>944</v>
      </c>
      <c r="G416" s="8">
        <v>12</v>
      </c>
      <c r="H416" s="8">
        <v>12</v>
      </c>
      <c r="I416" s="8">
        <v>12</v>
      </c>
      <c r="J416" s="8">
        <v>0</v>
      </c>
      <c r="K416" s="8">
        <v>0</v>
      </c>
      <c r="L416" s="8">
        <v>0</v>
      </c>
      <c r="M416" s="8">
        <v>1</v>
      </c>
      <c r="N416" s="8">
        <v>1</v>
      </c>
      <c r="O416" s="8">
        <v>1</v>
      </c>
      <c r="P416" s="8">
        <v>0</v>
      </c>
      <c r="Q416" s="8">
        <v>0</v>
      </c>
      <c r="R416" s="8">
        <v>0</v>
      </c>
    </row>
    <row r="417" spans="1:18" ht="39.950000000000003" customHeight="1" x14ac:dyDescent="0.15">
      <c r="A417" s="23" t="s">
        <v>1180</v>
      </c>
      <c r="B417" s="23"/>
      <c r="C417" s="5"/>
      <c r="D417" s="5"/>
      <c r="E417" s="5" t="s">
        <v>925</v>
      </c>
      <c r="F417" s="5" t="s">
        <v>946</v>
      </c>
      <c r="G417" s="8">
        <v>12</v>
      </c>
      <c r="H417" s="8">
        <v>12</v>
      </c>
      <c r="I417" s="8">
        <v>12</v>
      </c>
      <c r="J417" s="8">
        <v>5000</v>
      </c>
      <c r="K417" s="8">
        <v>5000</v>
      </c>
      <c r="L417" s="8">
        <v>5000</v>
      </c>
      <c r="M417" s="8">
        <v>1</v>
      </c>
      <c r="N417" s="8">
        <v>1</v>
      </c>
      <c r="O417" s="8">
        <v>1</v>
      </c>
      <c r="P417" s="8">
        <v>60000</v>
      </c>
      <c r="Q417" s="8">
        <v>60000</v>
      </c>
      <c r="R417" s="8">
        <v>60000</v>
      </c>
    </row>
    <row r="418" spans="1:18" ht="39.950000000000003" customHeight="1" x14ac:dyDescent="0.15">
      <c r="A418" s="23" t="s">
        <v>1181</v>
      </c>
      <c r="B418" s="23"/>
      <c r="C418" s="5"/>
      <c r="D418" s="5"/>
      <c r="E418" s="5" t="s">
        <v>925</v>
      </c>
      <c r="F418" s="5" t="s">
        <v>948</v>
      </c>
      <c r="G418" s="8">
        <v>1</v>
      </c>
      <c r="H418" s="8">
        <v>1</v>
      </c>
      <c r="I418" s="8">
        <v>1</v>
      </c>
      <c r="J418" s="8">
        <v>296304.26</v>
      </c>
      <c r="K418" s="8">
        <v>296304.26</v>
      </c>
      <c r="L418" s="8">
        <v>296304.26</v>
      </c>
      <c r="M418" s="8">
        <v>1</v>
      </c>
      <c r="N418" s="8">
        <v>1</v>
      </c>
      <c r="O418" s="8">
        <v>1</v>
      </c>
      <c r="P418" s="8">
        <v>296304.26</v>
      </c>
      <c r="Q418" s="8">
        <v>296304.26</v>
      </c>
      <c r="R418" s="8">
        <v>296304.26</v>
      </c>
    </row>
    <row r="419" spans="1:18" ht="39.950000000000003" customHeight="1" x14ac:dyDescent="0.15">
      <c r="A419" s="23" t="s">
        <v>1182</v>
      </c>
      <c r="B419" s="23"/>
      <c r="C419" s="5"/>
      <c r="D419" s="5"/>
      <c r="E419" s="5" t="s">
        <v>925</v>
      </c>
      <c r="F419" s="5" t="s">
        <v>950</v>
      </c>
      <c r="G419" s="8">
        <v>4</v>
      </c>
      <c r="H419" s="8">
        <v>4</v>
      </c>
      <c r="I419" s="8">
        <v>4</v>
      </c>
      <c r="J419" s="8">
        <v>6384</v>
      </c>
      <c r="K419" s="8">
        <v>6384</v>
      </c>
      <c r="L419" s="8">
        <v>6384</v>
      </c>
      <c r="M419" s="8">
        <v>1</v>
      </c>
      <c r="N419" s="8">
        <v>1</v>
      </c>
      <c r="O419" s="8">
        <v>1</v>
      </c>
      <c r="P419" s="8">
        <v>25536</v>
      </c>
      <c r="Q419" s="8">
        <v>25536</v>
      </c>
      <c r="R419" s="8">
        <v>25536</v>
      </c>
    </row>
    <row r="420" spans="1:18" ht="39.950000000000003" customHeight="1" x14ac:dyDescent="0.15">
      <c r="A420" s="23" t="s">
        <v>1183</v>
      </c>
      <c r="B420" s="23"/>
      <c r="C420" s="5"/>
      <c r="D420" s="5"/>
      <c r="E420" s="5" t="s">
        <v>925</v>
      </c>
      <c r="F420" s="5" t="s">
        <v>952</v>
      </c>
      <c r="G420" s="8">
        <v>12</v>
      </c>
      <c r="H420" s="8">
        <v>12</v>
      </c>
      <c r="I420" s="8">
        <v>12</v>
      </c>
      <c r="J420" s="8">
        <v>3333.333333</v>
      </c>
      <c r="K420" s="8">
        <v>3333.333333</v>
      </c>
      <c r="L420" s="8">
        <v>3333.333333</v>
      </c>
      <c r="M420" s="8">
        <v>1</v>
      </c>
      <c r="N420" s="8">
        <v>1</v>
      </c>
      <c r="O420" s="8">
        <v>1</v>
      </c>
      <c r="P420" s="8">
        <v>40000</v>
      </c>
      <c r="Q420" s="8">
        <v>40000</v>
      </c>
      <c r="R420" s="8">
        <v>40000</v>
      </c>
    </row>
    <row r="421" spans="1:18" ht="60" customHeight="1" x14ac:dyDescent="0.15">
      <c r="A421" s="23" t="s">
        <v>1184</v>
      </c>
      <c r="B421" s="23"/>
      <c r="C421" s="5"/>
      <c r="D421" s="5"/>
      <c r="E421" s="5" t="s">
        <v>925</v>
      </c>
      <c r="F421" s="5" t="s">
        <v>954</v>
      </c>
      <c r="G421" s="8">
        <v>12</v>
      </c>
      <c r="H421" s="8">
        <v>12</v>
      </c>
      <c r="I421" s="8">
        <v>12</v>
      </c>
      <c r="J421" s="8">
        <v>4342.5</v>
      </c>
      <c r="K421" s="8">
        <v>4342.5</v>
      </c>
      <c r="L421" s="8">
        <v>4342.5</v>
      </c>
      <c r="M421" s="8">
        <v>1</v>
      </c>
      <c r="N421" s="8">
        <v>1</v>
      </c>
      <c r="O421" s="8">
        <v>1</v>
      </c>
      <c r="P421" s="8">
        <v>52110</v>
      </c>
      <c r="Q421" s="8">
        <v>52110</v>
      </c>
      <c r="R421" s="8">
        <v>52110</v>
      </c>
    </row>
    <row r="422" spans="1:18" ht="39.950000000000003" customHeight="1" x14ac:dyDescent="0.15">
      <c r="A422" s="23" t="s">
        <v>1185</v>
      </c>
      <c r="B422" s="23"/>
      <c r="C422" s="5"/>
      <c r="D422" s="5"/>
      <c r="E422" s="5" t="s">
        <v>925</v>
      </c>
      <c r="F422" s="5" t="s">
        <v>956</v>
      </c>
      <c r="G422" s="8">
        <v>4</v>
      </c>
      <c r="H422" s="8">
        <v>4</v>
      </c>
      <c r="I422" s="8">
        <v>4</v>
      </c>
      <c r="J422" s="8">
        <v>0</v>
      </c>
      <c r="K422" s="8">
        <v>0</v>
      </c>
      <c r="L422" s="8">
        <v>0</v>
      </c>
      <c r="M422" s="8">
        <v>1</v>
      </c>
      <c r="N422" s="8">
        <v>1</v>
      </c>
      <c r="O422" s="8">
        <v>1</v>
      </c>
      <c r="P422" s="8">
        <v>0</v>
      </c>
      <c r="Q422" s="8">
        <v>0</v>
      </c>
      <c r="R422" s="8">
        <v>0</v>
      </c>
    </row>
    <row r="423" spans="1:18" ht="39.950000000000003" customHeight="1" x14ac:dyDescent="0.15">
      <c r="A423" s="23" t="s">
        <v>1186</v>
      </c>
      <c r="B423" s="23"/>
      <c r="C423" s="5"/>
      <c r="D423" s="5"/>
      <c r="E423" s="5" t="s">
        <v>925</v>
      </c>
      <c r="F423" s="5" t="s">
        <v>958</v>
      </c>
      <c r="G423" s="8">
        <v>12</v>
      </c>
      <c r="H423" s="8">
        <v>12</v>
      </c>
      <c r="I423" s="8">
        <v>12</v>
      </c>
      <c r="J423" s="8">
        <v>1979.5833299999999</v>
      </c>
      <c r="K423" s="8">
        <v>1979.5833299999999</v>
      </c>
      <c r="L423" s="8">
        <v>1979.5833299999999</v>
      </c>
      <c r="M423" s="8">
        <v>1</v>
      </c>
      <c r="N423" s="8">
        <v>1</v>
      </c>
      <c r="O423" s="8">
        <v>1</v>
      </c>
      <c r="P423" s="8">
        <v>23755</v>
      </c>
      <c r="Q423" s="8">
        <v>23755</v>
      </c>
      <c r="R423" s="8">
        <v>23755</v>
      </c>
    </row>
    <row r="424" spans="1:18" ht="39.950000000000003" customHeight="1" x14ac:dyDescent="0.15">
      <c r="A424" s="23" t="s">
        <v>1187</v>
      </c>
      <c r="B424" s="23"/>
      <c r="C424" s="5"/>
      <c r="D424" s="5"/>
      <c r="E424" s="5" t="s">
        <v>925</v>
      </c>
      <c r="F424" s="5" t="s">
        <v>960</v>
      </c>
      <c r="G424" s="8">
        <v>2</v>
      </c>
      <c r="H424" s="8">
        <v>2</v>
      </c>
      <c r="I424" s="8">
        <v>2</v>
      </c>
      <c r="J424" s="8">
        <v>0</v>
      </c>
      <c r="K424" s="8">
        <v>0</v>
      </c>
      <c r="L424" s="8">
        <v>0</v>
      </c>
      <c r="M424" s="8">
        <v>1</v>
      </c>
      <c r="N424" s="8">
        <v>1</v>
      </c>
      <c r="O424" s="8">
        <v>1</v>
      </c>
      <c r="P424" s="8">
        <v>0</v>
      </c>
      <c r="Q424" s="8">
        <v>0</v>
      </c>
      <c r="R424" s="8">
        <v>0</v>
      </c>
    </row>
    <row r="425" spans="1:18" ht="39.950000000000003" customHeight="1" x14ac:dyDescent="0.15">
      <c r="A425" s="23" t="s">
        <v>1188</v>
      </c>
      <c r="B425" s="23"/>
      <c r="C425" s="5"/>
      <c r="D425" s="5"/>
      <c r="E425" s="5" t="s">
        <v>925</v>
      </c>
      <c r="F425" s="5" t="s">
        <v>1189</v>
      </c>
      <c r="G425" s="8">
        <v>4</v>
      </c>
      <c r="H425" s="8">
        <v>4</v>
      </c>
      <c r="I425" s="8">
        <v>4</v>
      </c>
      <c r="J425" s="8">
        <v>3300</v>
      </c>
      <c r="K425" s="8">
        <v>3300</v>
      </c>
      <c r="L425" s="8">
        <v>3300</v>
      </c>
      <c r="M425" s="8">
        <v>1</v>
      </c>
      <c r="N425" s="8">
        <v>1</v>
      </c>
      <c r="O425" s="8">
        <v>1</v>
      </c>
      <c r="P425" s="8">
        <v>13200</v>
      </c>
      <c r="Q425" s="8">
        <v>13200</v>
      </c>
      <c r="R425" s="8">
        <v>13200</v>
      </c>
    </row>
    <row r="426" spans="1:18" ht="20.100000000000001" customHeight="1" x14ac:dyDescent="0.15">
      <c r="A426" s="30" t="s">
        <v>899</v>
      </c>
      <c r="B426" s="30"/>
      <c r="C426" s="30"/>
      <c r="D426" s="30"/>
      <c r="E426" s="30"/>
      <c r="F426" s="12" t="s">
        <v>961</v>
      </c>
      <c r="G426" s="12" t="s">
        <v>46</v>
      </c>
      <c r="H426" s="12" t="s">
        <v>46</v>
      </c>
      <c r="I426" s="12" t="s">
        <v>46</v>
      </c>
      <c r="J426" s="12" t="s">
        <v>46</v>
      </c>
      <c r="K426" s="12" t="s">
        <v>46</v>
      </c>
      <c r="L426" s="12" t="s">
        <v>46</v>
      </c>
      <c r="M426" s="12" t="s">
        <v>46</v>
      </c>
      <c r="N426" s="12" t="s">
        <v>46</v>
      </c>
      <c r="O426" s="12" t="s">
        <v>46</v>
      </c>
      <c r="P426" s="10">
        <f>SUBTOTAL(9,P407:P425)</f>
        <v>4107691.7699999996</v>
      </c>
      <c r="Q426" s="10">
        <f>SUBTOTAL(9,Q407:Q425)</f>
        <v>4107691.7699999996</v>
      </c>
      <c r="R426" s="10">
        <f>SUBTOTAL(9,R407:R425)</f>
        <v>4107691.7699999996</v>
      </c>
    </row>
    <row r="427" spans="1:18" ht="39.950000000000003" customHeight="1" x14ac:dyDescent="0.15">
      <c r="A427" s="23" t="s">
        <v>1190</v>
      </c>
      <c r="B427" s="23"/>
      <c r="C427" s="5"/>
      <c r="D427" s="5"/>
      <c r="E427" s="5" t="s">
        <v>963</v>
      </c>
      <c r="F427" s="5" t="s">
        <v>964</v>
      </c>
      <c r="G427" s="8">
        <v>1</v>
      </c>
      <c r="H427" s="8">
        <v>1</v>
      </c>
      <c r="I427" s="8">
        <v>1</v>
      </c>
      <c r="J427" s="8">
        <v>1</v>
      </c>
      <c r="K427" s="8">
        <v>1</v>
      </c>
      <c r="L427" s="8">
        <v>1</v>
      </c>
      <c r="M427" s="8">
        <v>1</v>
      </c>
      <c r="N427" s="8">
        <v>1</v>
      </c>
      <c r="O427" s="8">
        <v>1</v>
      </c>
      <c r="P427" s="8">
        <v>0</v>
      </c>
      <c r="Q427" s="8">
        <v>0</v>
      </c>
      <c r="R427" s="8">
        <v>0</v>
      </c>
    </row>
    <row r="428" spans="1:18" ht="39.950000000000003" customHeight="1" x14ac:dyDescent="0.15">
      <c r="A428" s="23" t="s">
        <v>1191</v>
      </c>
      <c r="B428" s="23"/>
      <c r="C428" s="5"/>
      <c r="D428" s="5"/>
      <c r="E428" s="5" t="s">
        <v>963</v>
      </c>
      <c r="F428" s="5" t="s">
        <v>966</v>
      </c>
      <c r="G428" s="8">
        <v>1</v>
      </c>
      <c r="H428" s="8">
        <v>1</v>
      </c>
      <c r="I428" s="8">
        <v>1</v>
      </c>
      <c r="J428" s="8">
        <v>1</v>
      </c>
      <c r="K428" s="8">
        <v>1</v>
      </c>
      <c r="L428" s="8">
        <v>1</v>
      </c>
      <c r="M428" s="8">
        <v>1</v>
      </c>
      <c r="N428" s="8">
        <v>1</v>
      </c>
      <c r="O428" s="8">
        <v>1</v>
      </c>
      <c r="P428" s="8">
        <v>0</v>
      </c>
      <c r="Q428" s="8">
        <v>0</v>
      </c>
      <c r="R428" s="8">
        <v>0</v>
      </c>
    </row>
    <row r="429" spans="1:18" ht="39.950000000000003" customHeight="1" x14ac:dyDescent="0.15">
      <c r="A429" s="23" t="s">
        <v>1192</v>
      </c>
      <c r="B429" s="23"/>
      <c r="C429" s="5"/>
      <c r="D429" s="5"/>
      <c r="E429" s="5" t="s">
        <v>963</v>
      </c>
      <c r="F429" s="5" t="s">
        <v>968</v>
      </c>
      <c r="G429" s="8">
        <v>1</v>
      </c>
      <c r="H429" s="8">
        <v>1</v>
      </c>
      <c r="I429" s="8">
        <v>1</v>
      </c>
      <c r="J429" s="8">
        <v>1</v>
      </c>
      <c r="K429" s="8">
        <v>1</v>
      </c>
      <c r="L429" s="8">
        <v>1</v>
      </c>
      <c r="M429" s="8">
        <v>1</v>
      </c>
      <c r="N429" s="8">
        <v>1</v>
      </c>
      <c r="O429" s="8">
        <v>1</v>
      </c>
      <c r="P429" s="8">
        <v>27600</v>
      </c>
      <c r="Q429" s="8">
        <v>27600</v>
      </c>
      <c r="R429" s="8">
        <v>27600</v>
      </c>
    </row>
    <row r="430" spans="1:18" ht="39.950000000000003" customHeight="1" x14ac:dyDescent="0.15">
      <c r="A430" s="23" t="s">
        <v>1193</v>
      </c>
      <c r="B430" s="23"/>
      <c r="C430" s="5"/>
      <c r="D430" s="5"/>
      <c r="E430" s="5" t="s">
        <v>963</v>
      </c>
      <c r="F430" s="5" t="s">
        <v>970</v>
      </c>
      <c r="G430" s="8">
        <v>1</v>
      </c>
      <c r="H430" s="8">
        <v>1</v>
      </c>
      <c r="I430" s="8">
        <v>1</v>
      </c>
      <c r="J430" s="8">
        <v>1</v>
      </c>
      <c r="K430" s="8">
        <v>1</v>
      </c>
      <c r="L430" s="8">
        <v>1</v>
      </c>
      <c r="M430" s="8">
        <v>1</v>
      </c>
      <c r="N430" s="8">
        <v>1</v>
      </c>
      <c r="O430" s="8">
        <v>1</v>
      </c>
      <c r="P430" s="8">
        <v>972800</v>
      </c>
      <c r="Q430" s="8">
        <v>972800</v>
      </c>
      <c r="R430" s="8">
        <v>972800</v>
      </c>
    </row>
    <row r="431" spans="1:18" ht="39.950000000000003" customHeight="1" x14ac:dyDescent="0.15">
      <c r="A431" s="23" t="s">
        <v>1194</v>
      </c>
      <c r="B431" s="23"/>
      <c r="C431" s="5"/>
      <c r="D431" s="5"/>
      <c r="E431" s="5" t="s">
        <v>963</v>
      </c>
      <c r="F431" s="5" t="s">
        <v>972</v>
      </c>
      <c r="G431" s="8">
        <v>1</v>
      </c>
      <c r="H431" s="8">
        <v>1</v>
      </c>
      <c r="I431" s="8">
        <v>1</v>
      </c>
      <c r="J431" s="8">
        <v>1</v>
      </c>
      <c r="K431" s="8">
        <v>1</v>
      </c>
      <c r="L431" s="8">
        <v>1</v>
      </c>
      <c r="M431" s="8">
        <v>1</v>
      </c>
      <c r="N431" s="8">
        <v>1</v>
      </c>
      <c r="O431" s="8">
        <v>1</v>
      </c>
      <c r="P431" s="8">
        <v>9880</v>
      </c>
      <c r="Q431" s="8">
        <v>9880</v>
      </c>
      <c r="R431" s="8">
        <v>9880</v>
      </c>
    </row>
    <row r="432" spans="1:18" ht="60" customHeight="1" x14ac:dyDescent="0.15">
      <c r="A432" s="23" t="s">
        <v>1195</v>
      </c>
      <c r="B432" s="23"/>
      <c r="C432" s="5"/>
      <c r="D432" s="5"/>
      <c r="E432" s="5" t="s">
        <v>963</v>
      </c>
      <c r="F432" s="5" t="s">
        <v>974</v>
      </c>
      <c r="G432" s="8">
        <v>1</v>
      </c>
      <c r="H432" s="8">
        <v>1</v>
      </c>
      <c r="I432" s="8">
        <v>1</v>
      </c>
      <c r="J432" s="8">
        <v>1</v>
      </c>
      <c r="K432" s="8">
        <v>1</v>
      </c>
      <c r="L432" s="8">
        <v>1</v>
      </c>
      <c r="M432" s="8">
        <v>1</v>
      </c>
      <c r="N432" s="8">
        <v>1</v>
      </c>
      <c r="O432" s="8">
        <v>1</v>
      </c>
      <c r="P432" s="8">
        <v>48000</v>
      </c>
      <c r="Q432" s="8">
        <v>48000</v>
      </c>
      <c r="R432" s="8">
        <v>48000</v>
      </c>
    </row>
    <row r="433" spans="1:18" ht="39.950000000000003" customHeight="1" x14ac:dyDescent="0.15">
      <c r="A433" s="23" t="s">
        <v>1196</v>
      </c>
      <c r="B433" s="23"/>
      <c r="C433" s="5"/>
      <c r="D433" s="5"/>
      <c r="E433" s="5" t="s">
        <v>963</v>
      </c>
      <c r="F433" s="5" t="s">
        <v>976</v>
      </c>
      <c r="G433" s="8">
        <v>1</v>
      </c>
      <c r="H433" s="8">
        <v>1</v>
      </c>
      <c r="I433" s="8">
        <v>1</v>
      </c>
      <c r="J433" s="8">
        <v>1</v>
      </c>
      <c r="K433" s="8">
        <v>1</v>
      </c>
      <c r="L433" s="8">
        <v>1</v>
      </c>
      <c r="M433" s="8">
        <v>1</v>
      </c>
      <c r="N433" s="8">
        <v>1</v>
      </c>
      <c r="O433" s="8">
        <v>1</v>
      </c>
      <c r="P433" s="8">
        <v>96000</v>
      </c>
      <c r="Q433" s="8">
        <v>96000</v>
      </c>
      <c r="R433" s="8">
        <v>96000</v>
      </c>
    </row>
    <row r="434" spans="1:18" ht="60" customHeight="1" x14ac:dyDescent="0.15">
      <c r="A434" s="23" t="s">
        <v>1197</v>
      </c>
      <c r="B434" s="23"/>
      <c r="C434" s="5"/>
      <c r="D434" s="5"/>
      <c r="E434" s="5" t="s">
        <v>963</v>
      </c>
      <c r="F434" s="5" t="s">
        <v>978</v>
      </c>
      <c r="G434" s="8">
        <v>1</v>
      </c>
      <c r="H434" s="8">
        <v>1</v>
      </c>
      <c r="I434" s="8">
        <v>1</v>
      </c>
      <c r="J434" s="8">
        <v>1</v>
      </c>
      <c r="K434" s="8">
        <v>1</v>
      </c>
      <c r="L434" s="8">
        <v>1</v>
      </c>
      <c r="M434" s="8">
        <v>1</v>
      </c>
      <c r="N434" s="8">
        <v>1</v>
      </c>
      <c r="O434" s="8">
        <v>1</v>
      </c>
      <c r="P434" s="8">
        <v>85000</v>
      </c>
      <c r="Q434" s="8">
        <v>85000</v>
      </c>
      <c r="R434" s="8">
        <v>85000</v>
      </c>
    </row>
    <row r="435" spans="1:18" ht="39.950000000000003" customHeight="1" x14ac:dyDescent="0.15">
      <c r="A435" s="23" t="s">
        <v>1198</v>
      </c>
      <c r="B435" s="23"/>
      <c r="C435" s="5"/>
      <c r="D435" s="5"/>
      <c r="E435" s="5" t="s">
        <v>963</v>
      </c>
      <c r="F435" s="5" t="s">
        <v>980</v>
      </c>
      <c r="G435" s="8">
        <v>1</v>
      </c>
      <c r="H435" s="8">
        <v>1</v>
      </c>
      <c r="I435" s="8">
        <v>1</v>
      </c>
      <c r="J435" s="8">
        <v>1</v>
      </c>
      <c r="K435" s="8">
        <v>1</v>
      </c>
      <c r="L435" s="8">
        <v>1</v>
      </c>
      <c r="M435" s="8">
        <v>1</v>
      </c>
      <c r="N435" s="8">
        <v>1</v>
      </c>
      <c r="O435" s="8">
        <v>1</v>
      </c>
      <c r="P435" s="8">
        <v>148400</v>
      </c>
      <c r="Q435" s="8">
        <v>148400</v>
      </c>
      <c r="R435" s="8">
        <v>148400</v>
      </c>
    </row>
    <row r="436" spans="1:18" ht="39.950000000000003" customHeight="1" x14ac:dyDescent="0.15">
      <c r="A436" s="23" t="s">
        <v>1198</v>
      </c>
      <c r="B436" s="23"/>
      <c r="C436" s="5"/>
      <c r="D436" s="5"/>
      <c r="E436" s="5" t="s">
        <v>963</v>
      </c>
      <c r="F436" s="5" t="s">
        <v>982</v>
      </c>
      <c r="G436" s="8">
        <v>1</v>
      </c>
      <c r="H436" s="8">
        <v>0</v>
      </c>
      <c r="I436" s="8">
        <v>0</v>
      </c>
      <c r="J436" s="8">
        <v>1</v>
      </c>
      <c r="K436" s="8">
        <v>1</v>
      </c>
      <c r="L436" s="8">
        <v>1</v>
      </c>
      <c r="M436" s="8">
        <v>1</v>
      </c>
      <c r="N436" s="8">
        <v>1</v>
      </c>
      <c r="O436" s="8">
        <v>1</v>
      </c>
      <c r="P436" s="8">
        <v>0</v>
      </c>
      <c r="Q436" s="8">
        <v>0</v>
      </c>
      <c r="R436" s="8">
        <v>0</v>
      </c>
    </row>
    <row r="437" spans="1:18" ht="39.950000000000003" customHeight="1" x14ac:dyDescent="0.15">
      <c r="A437" s="23" t="s">
        <v>1199</v>
      </c>
      <c r="B437" s="23"/>
      <c r="C437" s="5"/>
      <c r="D437" s="5"/>
      <c r="E437" s="5" t="s">
        <v>963</v>
      </c>
      <c r="F437" s="5" t="s">
        <v>984</v>
      </c>
      <c r="G437" s="8">
        <v>1</v>
      </c>
      <c r="H437" s="8">
        <v>1</v>
      </c>
      <c r="I437" s="8">
        <v>1</v>
      </c>
      <c r="J437" s="8">
        <v>1</v>
      </c>
      <c r="K437" s="8">
        <v>1</v>
      </c>
      <c r="L437" s="8">
        <v>1</v>
      </c>
      <c r="M437" s="8">
        <v>1</v>
      </c>
      <c r="N437" s="8">
        <v>1</v>
      </c>
      <c r="O437" s="8">
        <v>1</v>
      </c>
      <c r="P437" s="8">
        <v>30984</v>
      </c>
      <c r="Q437" s="8">
        <v>30984</v>
      </c>
      <c r="R437" s="8">
        <v>30984</v>
      </c>
    </row>
    <row r="438" spans="1:18" ht="39.950000000000003" customHeight="1" x14ac:dyDescent="0.15">
      <c r="A438" s="23" t="s">
        <v>1200</v>
      </c>
      <c r="B438" s="23"/>
      <c r="C438" s="5"/>
      <c r="D438" s="5"/>
      <c r="E438" s="5" t="s">
        <v>963</v>
      </c>
      <c r="F438" s="5" t="s">
        <v>986</v>
      </c>
      <c r="G438" s="8">
        <v>1</v>
      </c>
      <c r="H438" s="8">
        <v>1</v>
      </c>
      <c r="I438" s="8">
        <v>1</v>
      </c>
      <c r="J438" s="8">
        <v>1</v>
      </c>
      <c r="K438" s="8">
        <v>1</v>
      </c>
      <c r="L438" s="8">
        <v>1</v>
      </c>
      <c r="M438" s="8">
        <v>1</v>
      </c>
      <c r="N438" s="8">
        <v>1</v>
      </c>
      <c r="O438" s="8">
        <v>1</v>
      </c>
      <c r="P438" s="8">
        <v>78000</v>
      </c>
      <c r="Q438" s="8">
        <v>78000</v>
      </c>
      <c r="R438" s="8">
        <v>78000</v>
      </c>
    </row>
    <row r="439" spans="1:18" ht="39.950000000000003" customHeight="1" x14ac:dyDescent="0.15">
      <c r="A439" s="23" t="s">
        <v>1201</v>
      </c>
      <c r="B439" s="23"/>
      <c r="C439" s="5"/>
      <c r="D439" s="5"/>
      <c r="E439" s="5" t="s">
        <v>963</v>
      </c>
      <c r="F439" s="5" t="s">
        <v>988</v>
      </c>
      <c r="G439" s="8">
        <v>1</v>
      </c>
      <c r="H439" s="8">
        <v>1</v>
      </c>
      <c r="I439" s="8">
        <v>1</v>
      </c>
      <c r="J439" s="8">
        <v>1</v>
      </c>
      <c r="K439" s="8">
        <v>1</v>
      </c>
      <c r="L439" s="8">
        <v>1</v>
      </c>
      <c r="M439" s="8">
        <v>1</v>
      </c>
      <c r="N439" s="8">
        <v>1</v>
      </c>
      <c r="O439" s="8">
        <v>1</v>
      </c>
      <c r="P439" s="8">
        <v>48400</v>
      </c>
      <c r="Q439" s="8">
        <v>48400</v>
      </c>
      <c r="R439" s="8">
        <v>48400</v>
      </c>
    </row>
    <row r="440" spans="1:18" ht="60" customHeight="1" x14ac:dyDescent="0.15">
      <c r="A440" s="23" t="s">
        <v>1202</v>
      </c>
      <c r="B440" s="23"/>
      <c r="C440" s="5"/>
      <c r="D440" s="5"/>
      <c r="E440" s="5" t="s">
        <v>963</v>
      </c>
      <c r="F440" s="5" t="s">
        <v>990</v>
      </c>
      <c r="G440" s="8">
        <v>1</v>
      </c>
      <c r="H440" s="8">
        <v>1</v>
      </c>
      <c r="I440" s="8">
        <v>1</v>
      </c>
      <c r="J440" s="8">
        <v>1</v>
      </c>
      <c r="K440" s="8">
        <v>1</v>
      </c>
      <c r="L440" s="8">
        <v>1</v>
      </c>
      <c r="M440" s="8">
        <v>1</v>
      </c>
      <c r="N440" s="8">
        <v>1</v>
      </c>
      <c r="O440" s="8">
        <v>1</v>
      </c>
      <c r="P440" s="8">
        <v>5500</v>
      </c>
      <c r="Q440" s="8">
        <v>5500</v>
      </c>
      <c r="R440" s="8">
        <v>5500</v>
      </c>
    </row>
    <row r="441" spans="1:18" ht="39.950000000000003" customHeight="1" x14ac:dyDescent="0.15">
      <c r="A441" s="23" t="s">
        <v>1203</v>
      </c>
      <c r="B441" s="23"/>
      <c r="C441" s="5"/>
      <c r="D441" s="5"/>
      <c r="E441" s="5" t="s">
        <v>963</v>
      </c>
      <c r="F441" s="5" t="s">
        <v>1204</v>
      </c>
      <c r="G441" s="8">
        <v>1</v>
      </c>
      <c r="H441" s="8">
        <v>1</v>
      </c>
      <c r="I441" s="8">
        <v>1</v>
      </c>
      <c r="J441" s="8">
        <v>1</v>
      </c>
      <c r="K441" s="8">
        <v>1</v>
      </c>
      <c r="L441" s="8">
        <v>1</v>
      </c>
      <c r="M441" s="8">
        <v>1</v>
      </c>
      <c r="N441" s="8">
        <v>1</v>
      </c>
      <c r="O441" s="8">
        <v>1</v>
      </c>
      <c r="P441" s="8">
        <v>50000</v>
      </c>
      <c r="Q441" s="8">
        <v>50000</v>
      </c>
      <c r="R441" s="8">
        <v>50000</v>
      </c>
    </row>
    <row r="442" spans="1:18" ht="39.950000000000003" customHeight="1" x14ac:dyDescent="0.15">
      <c r="A442" s="23" t="s">
        <v>1205</v>
      </c>
      <c r="B442" s="23"/>
      <c r="C442" s="5"/>
      <c r="D442" s="5"/>
      <c r="E442" s="5" t="s">
        <v>963</v>
      </c>
      <c r="F442" s="5" t="s">
        <v>1206</v>
      </c>
      <c r="G442" s="8">
        <v>1</v>
      </c>
      <c r="H442" s="8">
        <v>1</v>
      </c>
      <c r="I442" s="8">
        <v>1</v>
      </c>
      <c r="J442" s="8">
        <v>1</v>
      </c>
      <c r="K442" s="8">
        <v>1</v>
      </c>
      <c r="L442" s="8">
        <v>1</v>
      </c>
      <c r="M442" s="8">
        <v>1</v>
      </c>
      <c r="N442" s="8">
        <v>1</v>
      </c>
      <c r="O442" s="8">
        <v>1</v>
      </c>
      <c r="P442" s="8">
        <v>47416.45</v>
      </c>
      <c r="Q442" s="8">
        <v>47417.54</v>
      </c>
      <c r="R442" s="8">
        <v>47417.54</v>
      </c>
    </row>
    <row r="443" spans="1:18" ht="20.100000000000001" customHeight="1" x14ac:dyDescent="0.15">
      <c r="A443" s="30" t="s">
        <v>899</v>
      </c>
      <c r="B443" s="30"/>
      <c r="C443" s="30"/>
      <c r="D443" s="30"/>
      <c r="E443" s="30"/>
      <c r="F443" s="12" t="s">
        <v>991</v>
      </c>
      <c r="G443" s="12" t="s">
        <v>46</v>
      </c>
      <c r="H443" s="12" t="s">
        <v>46</v>
      </c>
      <c r="I443" s="12" t="s">
        <v>46</v>
      </c>
      <c r="J443" s="12" t="s">
        <v>46</v>
      </c>
      <c r="K443" s="12" t="s">
        <v>46</v>
      </c>
      <c r="L443" s="12" t="s">
        <v>46</v>
      </c>
      <c r="M443" s="12" t="s">
        <v>46</v>
      </c>
      <c r="N443" s="12" t="s">
        <v>46</v>
      </c>
      <c r="O443" s="12" t="s">
        <v>46</v>
      </c>
      <c r="P443" s="10">
        <f>SUBTOTAL(9,P427:P442)</f>
        <v>1647980.45</v>
      </c>
      <c r="Q443" s="10">
        <f>SUBTOTAL(9,Q427:Q442)</f>
        <v>1647981.54</v>
      </c>
      <c r="R443" s="10">
        <f>SUBTOTAL(9,R427:R442)</f>
        <v>1647981.54</v>
      </c>
    </row>
    <row r="444" spans="1:18" ht="20.100000000000001" customHeight="1" x14ac:dyDescent="0.15">
      <c r="A444" s="23" t="s">
        <v>1207</v>
      </c>
      <c r="B444" s="23"/>
      <c r="C444" s="5"/>
      <c r="D444" s="5"/>
      <c r="E444" s="5" t="s">
        <v>993</v>
      </c>
      <c r="F444" s="5" t="s">
        <v>994</v>
      </c>
      <c r="G444" s="8">
        <v>1</v>
      </c>
      <c r="H444" s="8">
        <v>1</v>
      </c>
      <c r="I444" s="8">
        <v>1</v>
      </c>
      <c r="J444" s="8">
        <v>1</v>
      </c>
      <c r="K444" s="8">
        <v>1</v>
      </c>
      <c r="L444" s="8">
        <v>1</v>
      </c>
      <c r="M444" s="8">
        <v>1</v>
      </c>
      <c r="N444" s="8">
        <v>1</v>
      </c>
      <c r="O444" s="8">
        <v>1</v>
      </c>
      <c r="P444" s="8">
        <v>13500</v>
      </c>
      <c r="Q444" s="8">
        <v>13500</v>
      </c>
      <c r="R444" s="8">
        <v>13500</v>
      </c>
    </row>
    <row r="445" spans="1:18" ht="20.100000000000001" customHeight="1" x14ac:dyDescent="0.15">
      <c r="A445" s="30" t="s">
        <v>899</v>
      </c>
      <c r="B445" s="30"/>
      <c r="C445" s="30"/>
      <c r="D445" s="30"/>
      <c r="E445" s="30"/>
      <c r="F445" s="12" t="s">
        <v>995</v>
      </c>
      <c r="G445" s="12" t="s">
        <v>46</v>
      </c>
      <c r="H445" s="12" t="s">
        <v>46</v>
      </c>
      <c r="I445" s="12" t="s">
        <v>46</v>
      </c>
      <c r="J445" s="12" t="s">
        <v>46</v>
      </c>
      <c r="K445" s="12" t="s">
        <v>46</v>
      </c>
      <c r="L445" s="12" t="s">
        <v>46</v>
      </c>
      <c r="M445" s="12" t="s">
        <v>46</v>
      </c>
      <c r="N445" s="12" t="s">
        <v>46</v>
      </c>
      <c r="O445" s="12" t="s">
        <v>46</v>
      </c>
      <c r="P445" s="10">
        <f>SUBTOTAL(9,P444:P444)</f>
        <v>13500</v>
      </c>
      <c r="Q445" s="10">
        <f>SUBTOTAL(9,Q444:Q444)</f>
        <v>13500</v>
      </c>
      <c r="R445" s="10">
        <f>SUBTOTAL(9,R444:R444)</f>
        <v>13500</v>
      </c>
    </row>
    <row r="446" spans="1:18" ht="39.950000000000003" customHeight="1" x14ac:dyDescent="0.15">
      <c r="A446" s="23" t="s">
        <v>1208</v>
      </c>
      <c r="B446" s="23"/>
      <c r="C446" s="5"/>
      <c r="D446" s="5"/>
      <c r="E446" s="5" t="s">
        <v>997</v>
      </c>
      <c r="F446" s="5" t="s">
        <v>998</v>
      </c>
      <c r="G446" s="8">
        <v>27</v>
      </c>
      <c r="H446" s="8">
        <v>0</v>
      </c>
      <c r="I446" s="8">
        <v>0</v>
      </c>
      <c r="J446" s="8">
        <v>20428.8</v>
      </c>
      <c r="K446" s="8">
        <v>0</v>
      </c>
      <c r="L446" s="8">
        <v>0</v>
      </c>
      <c r="M446" s="8">
        <v>1</v>
      </c>
      <c r="N446" s="8">
        <v>1</v>
      </c>
      <c r="O446" s="8">
        <v>1</v>
      </c>
      <c r="P446" s="8">
        <v>551577.59999999998</v>
      </c>
      <c r="Q446" s="8">
        <v>0</v>
      </c>
      <c r="R446" s="8">
        <v>0</v>
      </c>
    </row>
    <row r="447" spans="1:18" ht="39.950000000000003" customHeight="1" x14ac:dyDescent="0.15">
      <c r="A447" s="23" t="s">
        <v>1208</v>
      </c>
      <c r="B447" s="23"/>
      <c r="C447" s="5"/>
      <c r="D447" s="5"/>
      <c r="E447" s="5" t="s">
        <v>997</v>
      </c>
      <c r="F447" s="5" t="s">
        <v>1209</v>
      </c>
      <c r="G447" s="8">
        <v>17</v>
      </c>
      <c r="H447" s="8">
        <v>0</v>
      </c>
      <c r="I447" s="8">
        <v>0</v>
      </c>
      <c r="J447" s="8">
        <v>121394</v>
      </c>
      <c r="K447" s="8">
        <v>0</v>
      </c>
      <c r="L447" s="8">
        <v>0</v>
      </c>
      <c r="M447" s="8">
        <v>1</v>
      </c>
      <c r="N447" s="8">
        <v>1</v>
      </c>
      <c r="O447" s="8">
        <v>1</v>
      </c>
      <c r="P447" s="8">
        <v>2063698</v>
      </c>
      <c r="Q447" s="8">
        <v>0</v>
      </c>
      <c r="R447" s="8">
        <v>0</v>
      </c>
    </row>
    <row r="448" spans="1:18" ht="39.950000000000003" customHeight="1" x14ac:dyDescent="0.15">
      <c r="A448" s="23" t="s">
        <v>1208</v>
      </c>
      <c r="B448" s="23"/>
      <c r="C448" s="5"/>
      <c r="D448" s="5"/>
      <c r="E448" s="5" t="s">
        <v>997</v>
      </c>
      <c r="F448" s="5" t="s">
        <v>1210</v>
      </c>
      <c r="G448" s="8">
        <v>14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1</v>
      </c>
      <c r="N448" s="8">
        <v>1</v>
      </c>
      <c r="O448" s="8">
        <v>1</v>
      </c>
      <c r="P448" s="8">
        <v>0</v>
      </c>
      <c r="Q448" s="8">
        <v>0</v>
      </c>
      <c r="R448" s="8">
        <v>0</v>
      </c>
    </row>
    <row r="449" spans="1:18" ht="20.100000000000001" customHeight="1" x14ac:dyDescent="0.15">
      <c r="A449" s="30" t="s">
        <v>899</v>
      </c>
      <c r="B449" s="30"/>
      <c r="C449" s="30"/>
      <c r="D449" s="30"/>
      <c r="E449" s="30"/>
      <c r="F449" s="12" t="s">
        <v>999</v>
      </c>
      <c r="G449" s="12" t="s">
        <v>46</v>
      </c>
      <c r="H449" s="12" t="s">
        <v>46</v>
      </c>
      <c r="I449" s="12" t="s">
        <v>46</v>
      </c>
      <c r="J449" s="12" t="s">
        <v>46</v>
      </c>
      <c r="K449" s="12" t="s">
        <v>46</v>
      </c>
      <c r="L449" s="12" t="s">
        <v>46</v>
      </c>
      <c r="M449" s="12" t="s">
        <v>46</v>
      </c>
      <c r="N449" s="12" t="s">
        <v>46</v>
      </c>
      <c r="O449" s="12" t="s">
        <v>46</v>
      </c>
      <c r="P449" s="10">
        <f>SUBTOTAL(9,P446:P448)</f>
        <v>2615275.6</v>
      </c>
      <c r="Q449" s="10">
        <f>SUBTOTAL(9,Q446:Q448)</f>
        <v>0</v>
      </c>
      <c r="R449" s="10">
        <f>SUBTOTAL(9,R446:R448)</f>
        <v>0</v>
      </c>
    </row>
    <row r="450" spans="1:18" ht="39.950000000000003" customHeight="1" x14ac:dyDescent="0.15">
      <c r="A450" s="23" t="s">
        <v>1211</v>
      </c>
      <c r="B450" s="23"/>
      <c r="C450" s="5"/>
      <c r="D450" s="5"/>
      <c r="E450" s="5" t="s">
        <v>1001</v>
      </c>
      <c r="F450" s="5" t="s">
        <v>1002</v>
      </c>
      <c r="G450" s="8">
        <v>1</v>
      </c>
      <c r="H450" s="8">
        <v>1</v>
      </c>
      <c r="I450" s="8">
        <v>1</v>
      </c>
      <c r="J450" s="8">
        <v>0</v>
      </c>
      <c r="K450" s="8">
        <v>0</v>
      </c>
      <c r="L450" s="8">
        <v>0</v>
      </c>
      <c r="M450" s="8">
        <v>1</v>
      </c>
      <c r="N450" s="8">
        <v>1</v>
      </c>
      <c r="O450" s="8">
        <v>1</v>
      </c>
      <c r="P450" s="8">
        <v>0</v>
      </c>
      <c r="Q450" s="8">
        <v>0</v>
      </c>
      <c r="R450" s="8">
        <v>0</v>
      </c>
    </row>
    <row r="451" spans="1:18" ht="39.950000000000003" customHeight="1" x14ac:dyDescent="0.15">
      <c r="A451" s="23" t="s">
        <v>1211</v>
      </c>
      <c r="B451" s="23"/>
      <c r="C451" s="5"/>
      <c r="D451" s="5"/>
      <c r="E451" s="5" t="s">
        <v>1001</v>
      </c>
      <c r="F451" s="5" t="s">
        <v>1004</v>
      </c>
      <c r="G451" s="8">
        <v>1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1</v>
      </c>
      <c r="N451" s="8">
        <v>1</v>
      </c>
      <c r="O451" s="8">
        <v>1</v>
      </c>
      <c r="P451" s="8">
        <v>0</v>
      </c>
      <c r="Q451" s="8">
        <v>0</v>
      </c>
      <c r="R451" s="8">
        <v>0</v>
      </c>
    </row>
    <row r="452" spans="1:18" ht="39.950000000000003" customHeight="1" x14ac:dyDescent="0.15">
      <c r="A452" s="23" t="s">
        <v>1212</v>
      </c>
      <c r="B452" s="23"/>
      <c r="C452" s="5"/>
      <c r="D452" s="5"/>
      <c r="E452" s="5" t="s">
        <v>1001</v>
      </c>
      <c r="F452" s="5" t="s">
        <v>1006</v>
      </c>
      <c r="G452" s="8">
        <v>1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1</v>
      </c>
      <c r="N452" s="8">
        <v>1</v>
      </c>
      <c r="O452" s="8">
        <v>1</v>
      </c>
      <c r="P452" s="8">
        <v>0</v>
      </c>
      <c r="Q452" s="8">
        <v>0</v>
      </c>
      <c r="R452" s="8">
        <v>0</v>
      </c>
    </row>
    <row r="453" spans="1:18" ht="39.950000000000003" customHeight="1" x14ac:dyDescent="0.15">
      <c r="A453" s="23" t="s">
        <v>1213</v>
      </c>
      <c r="B453" s="23"/>
      <c r="C453" s="5"/>
      <c r="D453" s="5"/>
      <c r="E453" s="5" t="s">
        <v>1001</v>
      </c>
      <c r="F453" s="5" t="s">
        <v>1008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1</v>
      </c>
      <c r="N453" s="8">
        <v>1</v>
      </c>
      <c r="O453" s="8">
        <v>1</v>
      </c>
      <c r="P453" s="8">
        <v>0</v>
      </c>
      <c r="Q453" s="8">
        <v>0</v>
      </c>
      <c r="R453" s="8">
        <v>0</v>
      </c>
    </row>
    <row r="454" spans="1:18" ht="39.950000000000003" customHeight="1" x14ac:dyDescent="0.15">
      <c r="A454" s="23" t="s">
        <v>1214</v>
      </c>
      <c r="B454" s="23"/>
      <c r="C454" s="5"/>
      <c r="D454" s="5"/>
      <c r="E454" s="5" t="s">
        <v>1001</v>
      </c>
      <c r="F454" s="5" t="s">
        <v>1010</v>
      </c>
      <c r="G454" s="8">
        <v>1</v>
      </c>
      <c r="H454" s="8">
        <v>1</v>
      </c>
      <c r="I454" s="8">
        <v>1</v>
      </c>
      <c r="J454" s="8">
        <v>0</v>
      </c>
      <c r="K454" s="8">
        <v>0</v>
      </c>
      <c r="L454" s="8">
        <v>0</v>
      </c>
      <c r="M454" s="8">
        <v>1</v>
      </c>
      <c r="N454" s="8">
        <v>1</v>
      </c>
      <c r="O454" s="8">
        <v>1</v>
      </c>
      <c r="P454" s="8">
        <v>0</v>
      </c>
      <c r="Q454" s="8">
        <v>0</v>
      </c>
      <c r="R454" s="8">
        <v>0</v>
      </c>
    </row>
    <row r="455" spans="1:18" ht="39.950000000000003" customHeight="1" x14ac:dyDescent="0.15">
      <c r="A455" s="23" t="s">
        <v>1215</v>
      </c>
      <c r="B455" s="23"/>
      <c r="C455" s="5"/>
      <c r="D455" s="5"/>
      <c r="E455" s="5" t="s">
        <v>1001</v>
      </c>
      <c r="F455" s="5" t="s">
        <v>1012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1</v>
      </c>
      <c r="N455" s="8">
        <v>1</v>
      </c>
      <c r="O455" s="8">
        <v>1</v>
      </c>
      <c r="P455" s="8">
        <v>0</v>
      </c>
      <c r="Q455" s="8">
        <v>0</v>
      </c>
      <c r="R455" s="8">
        <v>0</v>
      </c>
    </row>
    <row r="456" spans="1:18" ht="39.950000000000003" customHeight="1" x14ac:dyDescent="0.15">
      <c r="A456" s="23" t="s">
        <v>1212</v>
      </c>
      <c r="B456" s="23"/>
      <c r="C456" s="5"/>
      <c r="D456" s="5"/>
      <c r="E456" s="5" t="s">
        <v>1001</v>
      </c>
      <c r="F456" s="5" t="s">
        <v>1014</v>
      </c>
      <c r="G456" s="8">
        <v>1</v>
      </c>
      <c r="H456" s="8">
        <v>1</v>
      </c>
      <c r="I456" s="8">
        <v>1</v>
      </c>
      <c r="J456" s="8">
        <v>0</v>
      </c>
      <c r="K456" s="8">
        <v>0</v>
      </c>
      <c r="L456" s="8">
        <v>0</v>
      </c>
      <c r="M456" s="8">
        <v>1</v>
      </c>
      <c r="N456" s="8">
        <v>1</v>
      </c>
      <c r="O456" s="8">
        <v>1</v>
      </c>
      <c r="P456" s="8">
        <v>0</v>
      </c>
      <c r="Q456" s="8">
        <v>0</v>
      </c>
      <c r="R456" s="8">
        <v>0</v>
      </c>
    </row>
    <row r="457" spans="1:18" ht="39.950000000000003" customHeight="1" x14ac:dyDescent="0.15">
      <c r="A457" s="23" t="s">
        <v>1216</v>
      </c>
      <c r="B457" s="23"/>
      <c r="C457" s="5"/>
      <c r="D457" s="5"/>
      <c r="E457" s="5" t="s">
        <v>1001</v>
      </c>
      <c r="F457" s="5" t="s">
        <v>1016</v>
      </c>
      <c r="G457" s="8">
        <v>1</v>
      </c>
      <c r="H457" s="8">
        <v>1</v>
      </c>
      <c r="I457" s="8">
        <v>1</v>
      </c>
      <c r="J457" s="8">
        <v>150000</v>
      </c>
      <c r="K457" s="8">
        <v>150000</v>
      </c>
      <c r="L457" s="8">
        <v>150000</v>
      </c>
      <c r="M457" s="8">
        <v>1</v>
      </c>
      <c r="N457" s="8">
        <v>1</v>
      </c>
      <c r="O457" s="8">
        <v>1</v>
      </c>
      <c r="P457" s="8">
        <v>150000</v>
      </c>
      <c r="Q457" s="8">
        <v>150000</v>
      </c>
      <c r="R457" s="8">
        <v>150000</v>
      </c>
    </row>
    <row r="458" spans="1:18" ht="39.950000000000003" customHeight="1" x14ac:dyDescent="0.15">
      <c r="A458" s="23" t="s">
        <v>1217</v>
      </c>
      <c r="B458" s="23"/>
      <c r="C458" s="5"/>
      <c r="D458" s="5"/>
      <c r="E458" s="5" t="s">
        <v>1001</v>
      </c>
      <c r="F458" s="5" t="s">
        <v>1018</v>
      </c>
      <c r="G458" s="8">
        <v>1</v>
      </c>
      <c r="H458" s="8">
        <v>1</v>
      </c>
      <c r="I458" s="8">
        <v>1</v>
      </c>
      <c r="J458" s="8">
        <v>70000</v>
      </c>
      <c r="K458" s="8">
        <v>70000</v>
      </c>
      <c r="L458" s="8">
        <v>70000</v>
      </c>
      <c r="M458" s="8">
        <v>1</v>
      </c>
      <c r="N458" s="8">
        <v>1</v>
      </c>
      <c r="O458" s="8">
        <v>1</v>
      </c>
      <c r="P458" s="8">
        <v>70000</v>
      </c>
      <c r="Q458" s="8">
        <v>70000</v>
      </c>
      <c r="R458" s="8">
        <v>70000</v>
      </c>
    </row>
    <row r="459" spans="1:18" ht="39.950000000000003" customHeight="1" x14ac:dyDescent="0.15">
      <c r="A459" s="23" t="s">
        <v>1218</v>
      </c>
      <c r="B459" s="23"/>
      <c r="C459" s="5"/>
      <c r="D459" s="5"/>
      <c r="E459" s="5" t="s">
        <v>1001</v>
      </c>
      <c r="F459" s="5" t="s">
        <v>1219</v>
      </c>
      <c r="G459" s="8">
        <v>1</v>
      </c>
      <c r="H459" s="8">
        <v>0</v>
      </c>
      <c r="I459" s="8">
        <v>0</v>
      </c>
      <c r="J459" s="8">
        <v>93840</v>
      </c>
      <c r="K459" s="8">
        <v>0</v>
      </c>
      <c r="L459" s="8">
        <v>0</v>
      </c>
      <c r="M459" s="8">
        <v>1</v>
      </c>
      <c r="N459" s="8">
        <v>1</v>
      </c>
      <c r="O459" s="8">
        <v>1</v>
      </c>
      <c r="P459" s="8">
        <v>93840</v>
      </c>
      <c r="Q459" s="8">
        <v>0</v>
      </c>
      <c r="R459" s="8">
        <v>0</v>
      </c>
    </row>
    <row r="460" spans="1:18" ht="39.950000000000003" customHeight="1" x14ac:dyDescent="0.15">
      <c r="A460" s="23" t="s">
        <v>1220</v>
      </c>
      <c r="B460" s="23"/>
      <c r="C460" s="5"/>
      <c r="D460" s="5"/>
      <c r="E460" s="5" t="s">
        <v>1001</v>
      </c>
      <c r="F460" s="5" t="s">
        <v>1221</v>
      </c>
      <c r="G460" s="8">
        <v>1</v>
      </c>
      <c r="H460" s="8">
        <v>1</v>
      </c>
      <c r="I460" s="8">
        <v>1</v>
      </c>
      <c r="J460" s="8">
        <v>400000</v>
      </c>
      <c r="K460" s="8">
        <v>400000</v>
      </c>
      <c r="L460" s="8">
        <v>400000</v>
      </c>
      <c r="M460" s="8">
        <v>1</v>
      </c>
      <c r="N460" s="8">
        <v>1</v>
      </c>
      <c r="O460" s="8">
        <v>1</v>
      </c>
      <c r="P460" s="8">
        <v>400000</v>
      </c>
      <c r="Q460" s="8">
        <v>400000</v>
      </c>
      <c r="R460" s="8">
        <v>400000</v>
      </c>
    </row>
    <row r="461" spans="1:18" ht="20.100000000000001" customHeight="1" x14ac:dyDescent="0.15">
      <c r="A461" s="30" t="s">
        <v>899</v>
      </c>
      <c r="B461" s="30"/>
      <c r="C461" s="30"/>
      <c r="D461" s="30"/>
      <c r="E461" s="30"/>
      <c r="F461" s="12" t="s">
        <v>1019</v>
      </c>
      <c r="G461" s="12" t="s">
        <v>46</v>
      </c>
      <c r="H461" s="12" t="s">
        <v>46</v>
      </c>
      <c r="I461" s="12" t="s">
        <v>46</v>
      </c>
      <c r="J461" s="12" t="s">
        <v>46</v>
      </c>
      <c r="K461" s="12" t="s">
        <v>46</v>
      </c>
      <c r="L461" s="12" t="s">
        <v>46</v>
      </c>
      <c r="M461" s="12" t="s">
        <v>46</v>
      </c>
      <c r="N461" s="12" t="s">
        <v>46</v>
      </c>
      <c r="O461" s="12" t="s">
        <v>46</v>
      </c>
      <c r="P461" s="10">
        <f>SUBTOTAL(9,P450:P460)</f>
        <v>713840</v>
      </c>
      <c r="Q461" s="10">
        <f>SUBTOTAL(9,Q450:Q460)</f>
        <v>620000</v>
      </c>
      <c r="R461" s="10">
        <f>SUBTOTAL(9,R450:R460)</f>
        <v>620000</v>
      </c>
    </row>
    <row r="462" spans="1:18" ht="39.950000000000003" customHeight="1" x14ac:dyDescent="0.15">
      <c r="A462" s="23" t="s">
        <v>1222</v>
      </c>
      <c r="B462" s="23"/>
      <c r="C462" s="5"/>
      <c r="D462" s="5"/>
      <c r="E462" s="5" t="s">
        <v>1020</v>
      </c>
      <c r="F462" s="5" t="s">
        <v>1021</v>
      </c>
      <c r="G462" s="8">
        <v>1</v>
      </c>
      <c r="H462" s="8">
        <v>1</v>
      </c>
      <c r="I462" s="8">
        <v>1</v>
      </c>
      <c r="J462" s="8">
        <v>644870.98</v>
      </c>
      <c r="K462" s="8">
        <v>200000</v>
      </c>
      <c r="L462" s="8">
        <v>200000</v>
      </c>
      <c r="M462" s="8">
        <v>1</v>
      </c>
      <c r="N462" s="8">
        <v>1</v>
      </c>
      <c r="O462" s="8">
        <v>1</v>
      </c>
      <c r="P462" s="8">
        <v>644870.98</v>
      </c>
      <c r="Q462" s="8">
        <v>200000</v>
      </c>
      <c r="R462" s="8">
        <v>200000</v>
      </c>
    </row>
    <row r="463" spans="1:18" ht="39.950000000000003" customHeight="1" x14ac:dyDescent="0.15">
      <c r="A463" s="23" t="s">
        <v>1208</v>
      </c>
      <c r="B463" s="23"/>
      <c r="C463" s="5"/>
      <c r="D463" s="5"/>
      <c r="E463" s="5" t="s">
        <v>1020</v>
      </c>
      <c r="F463" s="5" t="s">
        <v>1023</v>
      </c>
      <c r="G463" s="8">
        <v>34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1</v>
      </c>
      <c r="N463" s="8">
        <v>1</v>
      </c>
      <c r="O463" s="8">
        <v>1</v>
      </c>
      <c r="P463" s="8">
        <v>0</v>
      </c>
      <c r="Q463" s="8">
        <v>0</v>
      </c>
      <c r="R463" s="8">
        <v>0</v>
      </c>
    </row>
    <row r="464" spans="1:18" ht="39.950000000000003" customHeight="1" x14ac:dyDescent="0.15">
      <c r="A464" s="23" t="s">
        <v>1208</v>
      </c>
      <c r="B464" s="23"/>
      <c r="C464" s="5"/>
      <c r="D464" s="5"/>
      <c r="E464" s="5" t="s">
        <v>1020</v>
      </c>
      <c r="F464" s="5" t="s">
        <v>1223</v>
      </c>
      <c r="G464" s="8">
        <v>136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1</v>
      </c>
      <c r="N464" s="8">
        <v>1</v>
      </c>
      <c r="O464" s="8">
        <v>1</v>
      </c>
      <c r="P464" s="8">
        <v>0</v>
      </c>
      <c r="Q464" s="8">
        <v>0</v>
      </c>
      <c r="R464" s="8">
        <v>0</v>
      </c>
    </row>
    <row r="465" spans="1:18" ht="39.950000000000003" customHeight="1" x14ac:dyDescent="0.15">
      <c r="A465" s="23" t="s">
        <v>1208</v>
      </c>
      <c r="B465" s="23"/>
      <c r="C465" s="5"/>
      <c r="D465" s="5"/>
      <c r="E465" s="5" t="s">
        <v>1020</v>
      </c>
      <c r="F465" s="5" t="s">
        <v>1224</v>
      </c>
      <c r="G465" s="8">
        <v>169</v>
      </c>
      <c r="H465" s="8">
        <v>0</v>
      </c>
      <c r="I465" s="8">
        <v>0</v>
      </c>
      <c r="J465" s="8">
        <v>11760</v>
      </c>
      <c r="K465" s="8">
        <v>0</v>
      </c>
      <c r="L465" s="8">
        <v>0</v>
      </c>
      <c r="M465" s="8">
        <v>1</v>
      </c>
      <c r="N465" s="8">
        <v>1</v>
      </c>
      <c r="O465" s="8">
        <v>1</v>
      </c>
      <c r="P465" s="8">
        <v>1987440</v>
      </c>
      <c r="Q465" s="8">
        <v>0</v>
      </c>
      <c r="R465" s="8">
        <v>0</v>
      </c>
    </row>
    <row r="466" spans="1:18" ht="39.950000000000003" customHeight="1" x14ac:dyDescent="0.15">
      <c r="A466" s="23" t="s">
        <v>1222</v>
      </c>
      <c r="B466" s="23"/>
      <c r="C466" s="5"/>
      <c r="D466" s="5"/>
      <c r="E466" s="5" t="s">
        <v>1020</v>
      </c>
      <c r="F466" s="5" t="s">
        <v>1225</v>
      </c>
      <c r="G466" s="8">
        <v>1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</v>
      </c>
      <c r="N466" s="8">
        <v>1</v>
      </c>
      <c r="O466" s="8">
        <v>1</v>
      </c>
      <c r="P466" s="8">
        <v>0</v>
      </c>
      <c r="Q466" s="8">
        <v>0</v>
      </c>
      <c r="R466" s="8">
        <v>0</v>
      </c>
    </row>
    <row r="467" spans="1:18" ht="39.950000000000003" customHeight="1" x14ac:dyDescent="0.15">
      <c r="A467" s="23" t="s">
        <v>1226</v>
      </c>
      <c r="B467" s="23"/>
      <c r="C467" s="5"/>
      <c r="D467" s="5"/>
      <c r="E467" s="5" t="s">
        <v>1020</v>
      </c>
      <c r="F467" s="5" t="s">
        <v>1227</v>
      </c>
      <c r="G467" s="8">
        <v>1</v>
      </c>
      <c r="H467" s="8">
        <v>1</v>
      </c>
      <c r="I467" s="8">
        <v>1</v>
      </c>
      <c r="J467" s="8">
        <v>13000</v>
      </c>
      <c r="K467" s="8">
        <v>13000</v>
      </c>
      <c r="L467" s="8">
        <v>13000</v>
      </c>
      <c r="M467" s="8">
        <v>1</v>
      </c>
      <c r="N467" s="8">
        <v>1</v>
      </c>
      <c r="O467" s="8">
        <v>1</v>
      </c>
      <c r="P467" s="8">
        <v>13000</v>
      </c>
      <c r="Q467" s="8">
        <v>13000</v>
      </c>
      <c r="R467" s="8">
        <v>13000</v>
      </c>
    </row>
    <row r="468" spans="1:18" ht="20.100000000000001" customHeight="1" x14ac:dyDescent="0.15">
      <c r="A468" s="30" t="s">
        <v>899</v>
      </c>
      <c r="B468" s="30"/>
      <c r="C468" s="30"/>
      <c r="D468" s="30"/>
      <c r="E468" s="30"/>
      <c r="F468" s="12" t="s">
        <v>1024</v>
      </c>
      <c r="G468" s="12" t="s">
        <v>46</v>
      </c>
      <c r="H468" s="12" t="s">
        <v>46</v>
      </c>
      <c r="I468" s="12" t="s">
        <v>46</v>
      </c>
      <c r="J468" s="12" t="s">
        <v>46</v>
      </c>
      <c r="K468" s="12" t="s">
        <v>46</v>
      </c>
      <c r="L468" s="12" t="s">
        <v>46</v>
      </c>
      <c r="M468" s="12" t="s">
        <v>46</v>
      </c>
      <c r="N468" s="12" t="s">
        <v>46</v>
      </c>
      <c r="O468" s="12" t="s">
        <v>46</v>
      </c>
      <c r="P468" s="10">
        <f>SUBTOTAL(9,P462:P467)</f>
        <v>2645310.98</v>
      </c>
      <c r="Q468" s="10">
        <f>SUBTOTAL(9,Q462:Q467)</f>
        <v>213000</v>
      </c>
      <c r="R468" s="10">
        <f>SUBTOTAL(9,R462:R467)</f>
        <v>213000</v>
      </c>
    </row>
    <row r="469" spans="1:18" ht="39.950000000000003" customHeight="1" x14ac:dyDescent="0.15">
      <c r="A469" s="23" t="s">
        <v>1228</v>
      </c>
      <c r="B469" s="23"/>
      <c r="C469" s="5"/>
      <c r="D469" s="5"/>
      <c r="E469" s="5" t="s">
        <v>1026</v>
      </c>
      <c r="F469" s="5" t="s">
        <v>1027</v>
      </c>
      <c r="G469" s="8">
        <v>1</v>
      </c>
      <c r="H469" s="8">
        <v>1</v>
      </c>
      <c r="I469" s="8">
        <v>1</v>
      </c>
      <c r="J469" s="8">
        <v>100000</v>
      </c>
      <c r="K469" s="8">
        <v>100000</v>
      </c>
      <c r="L469" s="8">
        <v>100000</v>
      </c>
      <c r="M469" s="8">
        <v>1</v>
      </c>
      <c r="N469" s="8">
        <v>1</v>
      </c>
      <c r="O469" s="8">
        <v>1</v>
      </c>
      <c r="P469" s="8">
        <v>100000</v>
      </c>
      <c r="Q469" s="8">
        <v>100000</v>
      </c>
      <c r="R469" s="8">
        <v>100000</v>
      </c>
    </row>
    <row r="470" spans="1:18" ht="20.100000000000001" customHeight="1" x14ac:dyDescent="0.15">
      <c r="A470" s="30" t="s">
        <v>899</v>
      </c>
      <c r="B470" s="30"/>
      <c r="C470" s="30"/>
      <c r="D470" s="30"/>
      <c r="E470" s="30"/>
      <c r="F470" s="12" t="s">
        <v>1028</v>
      </c>
      <c r="G470" s="12" t="s">
        <v>46</v>
      </c>
      <c r="H470" s="12" t="s">
        <v>46</v>
      </c>
      <c r="I470" s="12" t="s">
        <v>46</v>
      </c>
      <c r="J470" s="12" t="s">
        <v>46</v>
      </c>
      <c r="K470" s="12" t="s">
        <v>46</v>
      </c>
      <c r="L470" s="12" t="s">
        <v>46</v>
      </c>
      <c r="M470" s="12" t="s">
        <v>46</v>
      </c>
      <c r="N470" s="12" t="s">
        <v>46</v>
      </c>
      <c r="O470" s="12" t="s">
        <v>46</v>
      </c>
      <c r="P470" s="10">
        <f>SUBTOTAL(9,P469:P469)</f>
        <v>100000</v>
      </c>
      <c r="Q470" s="10">
        <f>SUBTOTAL(9,Q469:Q469)</f>
        <v>100000</v>
      </c>
      <c r="R470" s="10">
        <f>SUBTOTAL(9,R469:R469)</f>
        <v>100000</v>
      </c>
    </row>
    <row r="471" spans="1:18" ht="39.950000000000003" customHeight="1" x14ac:dyDescent="0.15">
      <c r="A471" s="23" t="s">
        <v>1229</v>
      </c>
      <c r="B471" s="23"/>
      <c r="C471" s="5"/>
      <c r="D471" s="5"/>
      <c r="E471" s="5" t="s">
        <v>1030</v>
      </c>
      <c r="F471" s="5" t="s">
        <v>1031</v>
      </c>
      <c r="G471" s="8">
        <v>1</v>
      </c>
      <c r="H471" s="8">
        <v>1</v>
      </c>
      <c r="I471" s="8">
        <v>1</v>
      </c>
      <c r="J471" s="8">
        <v>150000</v>
      </c>
      <c r="K471" s="8">
        <v>150000</v>
      </c>
      <c r="L471" s="8">
        <v>150000</v>
      </c>
      <c r="M471" s="8">
        <v>1</v>
      </c>
      <c r="N471" s="8">
        <v>1</v>
      </c>
      <c r="O471" s="8">
        <v>1</v>
      </c>
      <c r="P471" s="8">
        <v>150000</v>
      </c>
      <c r="Q471" s="8">
        <v>150000</v>
      </c>
      <c r="R471" s="8">
        <v>150000</v>
      </c>
    </row>
    <row r="472" spans="1:18" ht="39.950000000000003" customHeight="1" x14ac:dyDescent="0.15">
      <c r="A472" s="23" t="s">
        <v>1230</v>
      </c>
      <c r="B472" s="23"/>
      <c r="C472" s="5"/>
      <c r="D472" s="5"/>
      <c r="E472" s="5" t="s">
        <v>1030</v>
      </c>
      <c r="F472" s="5" t="s">
        <v>1033</v>
      </c>
      <c r="G472" s="8">
        <v>1</v>
      </c>
      <c r="H472" s="8">
        <v>1</v>
      </c>
      <c r="I472" s="8">
        <v>1</v>
      </c>
      <c r="J472" s="8">
        <v>100000</v>
      </c>
      <c r="K472" s="8">
        <v>100000</v>
      </c>
      <c r="L472" s="8">
        <v>100000</v>
      </c>
      <c r="M472" s="8">
        <v>1</v>
      </c>
      <c r="N472" s="8">
        <v>1</v>
      </c>
      <c r="O472" s="8">
        <v>1</v>
      </c>
      <c r="P472" s="8">
        <v>100000</v>
      </c>
      <c r="Q472" s="8">
        <v>100000</v>
      </c>
      <c r="R472" s="8">
        <v>100000</v>
      </c>
    </row>
    <row r="473" spans="1:18" ht="39.950000000000003" customHeight="1" x14ac:dyDescent="0.15">
      <c r="A473" s="23" t="s">
        <v>1231</v>
      </c>
      <c r="B473" s="23"/>
      <c r="C473" s="5"/>
      <c r="D473" s="5"/>
      <c r="E473" s="5" t="s">
        <v>1030</v>
      </c>
      <c r="F473" s="5" t="s">
        <v>1035</v>
      </c>
      <c r="G473" s="8">
        <v>1</v>
      </c>
      <c r="H473" s="8">
        <v>0</v>
      </c>
      <c r="I473" s="8">
        <v>0</v>
      </c>
      <c r="J473" s="8">
        <v>141572</v>
      </c>
      <c r="K473" s="8">
        <v>0</v>
      </c>
      <c r="L473" s="8">
        <v>0</v>
      </c>
      <c r="M473" s="8">
        <v>1</v>
      </c>
      <c r="N473" s="8">
        <v>1</v>
      </c>
      <c r="O473" s="8">
        <v>1</v>
      </c>
      <c r="P473" s="8">
        <v>141572</v>
      </c>
      <c r="Q473" s="8">
        <v>0</v>
      </c>
      <c r="R473" s="8">
        <v>0</v>
      </c>
    </row>
    <row r="474" spans="1:18" ht="39.950000000000003" customHeight="1" x14ac:dyDescent="0.15">
      <c r="A474" s="23" t="s">
        <v>1232</v>
      </c>
      <c r="B474" s="23"/>
      <c r="C474" s="5"/>
      <c r="D474" s="5"/>
      <c r="E474" s="5" t="s">
        <v>1030</v>
      </c>
      <c r="F474" s="5" t="s">
        <v>1037</v>
      </c>
      <c r="G474" s="8">
        <v>1</v>
      </c>
      <c r="H474" s="8">
        <v>1</v>
      </c>
      <c r="I474" s="8">
        <v>1</v>
      </c>
      <c r="J474" s="8">
        <v>285400</v>
      </c>
      <c r="K474" s="8">
        <v>285400</v>
      </c>
      <c r="L474" s="8">
        <v>285400</v>
      </c>
      <c r="M474" s="8">
        <v>1</v>
      </c>
      <c r="N474" s="8">
        <v>1</v>
      </c>
      <c r="O474" s="8">
        <v>1</v>
      </c>
      <c r="P474" s="8">
        <v>285400</v>
      </c>
      <c r="Q474" s="8">
        <v>285400</v>
      </c>
      <c r="R474" s="8">
        <v>285400</v>
      </c>
    </row>
    <row r="475" spans="1:18" ht="39.950000000000003" customHeight="1" x14ac:dyDescent="0.15">
      <c r="A475" s="23" t="s">
        <v>1233</v>
      </c>
      <c r="B475" s="23"/>
      <c r="C475" s="5"/>
      <c r="D475" s="5"/>
      <c r="E475" s="5" t="s">
        <v>1030</v>
      </c>
      <c r="F475" s="5" t="s">
        <v>1039</v>
      </c>
      <c r="G475" s="8">
        <v>1</v>
      </c>
      <c r="H475" s="8">
        <v>1</v>
      </c>
      <c r="I475" s="8">
        <v>1</v>
      </c>
      <c r="J475" s="8">
        <v>70000</v>
      </c>
      <c r="K475" s="8">
        <v>70000</v>
      </c>
      <c r="L475" s="8">
        <v>70000</v>
      </c>
      <c r="M475" s="8">
        <v>1</v>
      </c>
      <c r="N475" s="8">
        <v>1</v>
      </c>
      <c r="O475" s="8">
        <v>1</v>
      </c>
      <c r="P475" s="8">
        <v>70000</v>
      </c>
      <c r="Q475" s="8">
        <v>70000</v>
      </c>
      <c r="R475" s="8">
        <v>70000</v>
      </c>
    </row>
    <row r="476" spans="1:18" ht="39.950000000000003" customHeight="1" x14ac:dyDescent="0.15">
      <c r="A476" s="23" t="s">
        <v>1234</v>
      </c>
      <c r="B476" s="23"/>
      <c r="C476" s="5"/>
      <c r="D476" s="5"/>
      <c r="E476" s="5" t="s">
        <v>1030</v>
      </c>
      <c r="F476" s="5" t="s">
        <v>1041</v>
      </c>
      <c r="G476" s="8">
        <v>1</v>
      </c>
      <c r="H476" s="8">
        <v>1</v>
      </c>
      <c r="I476" s="8">
        <v>1</v>
      </c>
      <c r="J476" s="8">
        <v>56360</v>
      </c>
      <c r="K476" s="8">
        <v>56360</v>
      </c>
      <c r="L476" s="8">
        <v>56360</v>
      </c>
      <c r="M476" s="8">
        <v>1</v>
      </c>
      <c r="N476" s="8">
        <v>1</v>
      </c>
      <c r="O476" s="8">
        <v>1</v>
      </c>
      <c r="P476" s="8">
        <v>56360</v>
      </c>
      <c r="Q476" s="8">
        <v>56360</v>
      </c>
      <c r="R476" s="8">
        <v>56360</v>
      </c>
    </row>
    <row r="477" spans="1:18" ht="39.950000000000003" customHeight="1" x14ac:dyDescent="0.15">
      <c r="A477" s="23" t="s">
        <v>1235</v>
      </c>
      <c r="B477" s="23"/>
      <c r="C477" s="5"/>
      <c r="D477" s="5"/>
      <c r="E477" s="5" t="s">
        <v>1030</v>
      </c>
      <c r="F477" s="5" t="s">
        <v>1043</v>
      </c>
      <c r="G477" s="8">
        <v>1</v>
      </c>
      <c r="H477" s="8">
        <v>1</v>
      </c>
      <c r="I477" s="8">
        <v>1</v>
      </c>
      <c r="J477" s="8">
        <v>20000</v>
      </c>
      <c r="K477" s="8">
        <v>20000</v>
      </c>
      <c r="L477" s="8">
        <v>20000</v>
      </c>
      <c r="M477" s="8">
        <v>1</v>
      </c>
      <c r="N477" s="8">
        <v>1</v>
      </c>
      <c r="O477" s="8">
        <v>1</v>
      </c>
      <c r="P477" s="8">
        <v>20000</v>
      </c>
      <c r="Q477" s="8">
        <v>20000</v>
      </c>
      <c r="R477" s="8">
        <v>20000</v>
      </c>
    </row>
    <row r="478" spans="1:18" ht="39.950000000000003" customHeight="1" x14ac:dyDescent="0.15">
      <c r="A478" s="23" t="s">
        <v>1236</v>
      </c>
      <c r="B478" s="23"/>
      <c r="C478" s="5"/>
      <c r="D478" s="5"/>
      <c r="E478" s="5" t="s">
        <v>1030</v>
      </c>
      <c r="F478" s="5" t="s">
        <v>1045</v>
      </c>
      <c r="G478" s="8">
        <v>1</v>
      </c>
      <c r="H478" s="8">
        <v>0</v>
      </c>
      <c r="I478" s="8">
        <v>0</v>
      </c>
      <c r="J478" s="8">
        <v>-216580.47</v>
      </c>
      <c r="K478" s="8">
        <v>0</v>
      </c>
      <c r="L478" s="8">
        <v>0</v>
      </c>
      <c r="M478" s="8">
        <v>1</v>
      </c>
      <c r="N478" s="8">
        <v>1</v>
      </c>
      <c r="O478" s="8">
        <v>1</v>
      </c>
      <c r="P478" s="8">
        <v>-216580.47</v>
      </c>
      <c r="Q478" s="8">
        <v>0</v>
      </c>
      <c r="R478" s="8">
        <v>0</v>
      </c>
    </row>
    <row r="479" spans="1:18" ht="39.950000000000003" customHeight="1" x14ac:dyDescent="0.15">
      <c r="A479" s="23" t="s">
        <v>1236</v>
      </c>
      <c r="B479" s="23"/>
      <c r="C479" s="5"/>
      <c r="D479" s="5"/>
      <c r="E479" s="5" t="s">
        <v>1030</v>
      </c>
      <c r="F479" s="5" t="s">
        <v>1047</v>
      </c>
      <c r="G479" s="8">
        <v>1</v>
      </c>
      <c r="H479" s="8">
        <v>1</v>
      </c>
      <c r="I479" s="8">
        <v>1</v>
      </c>
      <c r="J479" s="8">
        <v>513211.57</v>
      </c>
      <c r="K479" s="8">
        <v>296630.49</v>
      </c>
      <c r="L479" s="8">
        <v>296630.49</v>
      </c>
      <c r="M479" s="8">
        <v>1</v>
      </c>
      <c r="N479" s="8">
        <v>1</v>
      </c>
      <c r="O479" s="8">
        <v>1</v>
      </c>
      <c r="P479" s="8">
        <v>513211.57</v>
      </c>
      <c r="Q479" s="8">
        <v>296630.49</v>
      </c>
      <c r="R479" s="8">
        <v>296630.49</v>
      </c>
    </row>
    <row r="480" spans="1:18" ht="39.950000000000003" customHeight="1" x14ac:dyDescent="0.15">
      <c r="A480" s="23" t="s">
        <v>1237</v>
      </c>
      <c r="B480" s="23"/>
      <c r="C480" s="5"/>
      <c r="D480" s="5"/>
      <c r="E480" s="5" t="s">
        <v>1030</v>
      </c>
      <c r="F480" s="5" t="s">
        <v>58</v>
      </c>
      <c r="G480" s="8">
        <v>1</v>
      </c>
      <c r="H480" s="8">
        <v>1</v>
      </c>
      <c r="I480" s="8">
        <v>1</v>
      </c>
      <c r="J480" s="8">
        <v>0</v>
      </c>
      <c r="K480" s="8">
        <v>0</v>
      </c>
      <c r="L480" s="8">
        <v>0</v>
      </c>
      <c r="M480" s="8">
        <v>1</v>
      </c>
      <c r="N480" s="8">
        <v>1</v>
      </c>
      <c r="O480" s="8">
        <v>1</v>
      </c>
      <c r="P480" s="8">
        <v>0</v>
      </c>
      <c r="Q480" s="8">
        <v>0</v>
      </c>
      <c r="R480" s="8">
        <v>0</v>
      </c>
    </row>
    <row r="481" spans="1:25" ht="39.950000000000003" customHeight="1" x14ac:dyDescent="0.15">
      <c r="A481" s="23" t="s">
        <v>1238</v>
      </c>
      <c r="B481" s="23"/>
      <c r="C481" s="5"/>
      <c r="D481" s="5"/>
      <c r="E481" s="5" t="s">
        <v>1030</v>
      </c>
      <c r="F481" s="5" t="s">
        <v>1050</v>
      </c>
      <c r="G481" s="8">
        <v>1</v>
      </c>
      <c r="H481" s="8">
        <v>1</v>
      </c>
      <c r="I481" s="8">
        <v>1</v>
      </c>
      <c r="J481" s="8">
        <v>60000</v>
      </c>
      <c r="K481" s="8">
        <v>60000</v>
      </c>
      <c r="L481" s="8">
        <v>60000</v>
      </c>
      <c r="M481" s="8">
        <v>1</v>
      </c>
      <c r="N481" s="8">
        <v>1</v>
      </c>
      <c r="O481" s="8">
        <v>1</v>
      </c>
      <c r="P481" s="8">
        <v>60000</v>
      </c>
      <c r="Q481" s="8">
        <v>60000</v>
      </c>
      <c r="R481" s="8">
        <v>60000</v>
      </c>
    </row>
    <row r="482" spans="1:25" ht="39.950000000000003" customHeight="1" x14ac:dyDescent="0.15">
      <c r="A482" s="23" t="s">
        <v>1239</v>
      </c>
      <c r="B482" s="23"/>
      <c r="C482" s="5"/>
      <c r="D482" s="5"/>
      <c r="E482" s="5" t="s">
        <v>1030</v>
      </c>
      <c r="F482" s="5" t="s">
        <v>1240</v>
      </c>
      <c r="G482" s="8">
        <v>1</v>
      </c>
      <c r="H482" s="8">
        <v>1</v>
      </c>
      <c r="I482" s="8">
        <v>1</v>
      </c>
      <c r="J482" s="8">
        <v>359813.42</v>
      </c>
      <c r="K482" s="8">
        <v>359813.42</v>
      </c>
      <c r="L482" s="8">
        <v>359813.42</v>
      </c>
      <c r="M482" s="8">
        <v>1</v>
      </c>
      <c r="N482" s="8">
        <v>1</v>
      </c>
      <c r="O482" s="8">
        <v>1</v>
      </c>
      <c r="P482" s="8">
        <v>359813.42</v>
      </c>
      <c r="Q482" s="8">
        <v>359813.42</v>
      </c>
      <c r="R482" s="8">
        <v>359813.42</v>
      </c>
    </row>
    <row r="483" spans="1:25" ht="20.100000000000001" customHeight="1" x14ac:dyDescent="0.15">
      <c r="A483" s="30" t="s">
        <v>899</v>
      </c>
      <c r="B483" s="30"/>
      <c r="C483" s="30"/>
      <c r="D483" s="30"/>
      <c r="E483" s="30"/>
      <c r="F483" s="12" t="s">
        <v>1051</v>
      </c>
      <c r="G483" s="12" t="s">
        <v>46</v>
      </c>
      <c r="H483" s="12" t="s">
        <v>46</v>
      </c>
      <c r="I483" s="12" t="s">
        <v>46</v>
      </c>
      <c r="J483" s="12" t="s">
        <v>46</v>
      </c>
      <c r="K483" s="12" t="s">
        <v>46</v>
      </c>
      <c r="L483" s="12" t="s">
        <v>46</v>
      </c>
      <c r="M483" s="12" t="s">
        <v>46</v>
      </c>
      <c r="N483" s="12" t="s">
        <v>46</v>
      </c>
      <c r="O483" s="12" t="s">
        <v>46</v>
      </c>
      <c r="P483" s="10">
        <f>SUBTOTAL(9,P471:P482)</f>
        <v>1539776.52</v>
      </c>
      <c r="Q483" s="10">
        <f>SUBTOTAL(9,Q471:Q482)</f>
        <v>1398203.91</v>
      </c>
      <c r="R483" s="10">
        <f>SUBTOTAL(9,R471:R482)</f>
        <v>1398203.91</v>
      </c>
    </row>
    <row r="484" spans="1:25" ht="39.950000000000003" customHeight="1" x14ac:dyDescent="0.15">
      <c r="A484" s="23" t="s">
        <v>1241</v>
      </c>
      <c r="B484" s="23"/>
      <c r="C484" s="5"/>
      <c r="D484" s="5"/>
      <c r="E484" s="5" t="s">
        <v>1053</v>
      </c>
      <c r="F484" s="5" t="s">
        <v>1054</v>
      </c>
      <c r="G484" s="8">
        <v>1</v>
      </c>
      <c r="H484" s="8">
        <v>1</v>
      </c>
      <c r="I484" s="8">
        <v>1</v>
      </c>
      <c r="J484" s="8">
        <v>65000</v>
      </c>
      <c r="K484" s="8">
        <v>65000</v>
      </c>
      <c r="L484" s="8">
        <v>65000</v>
      </c>
      <c r="M484" s="8">
        <v>1</v>
      </c>
      <c r="N484" s="8">
        <v>1</v>
      </c>
      <c r="O484" s="8">
        <v>1</v>
      </c>
      <c r="P484" s="8">
        <v>65000</v>
      </c>
      <c r="Q484" s="8">
        <v>65000</v>
      </c>
      <c r="R484" s="8">
        <v>65000</v>
      </c>
    </row>
    <row r="485" spans="1:25" ht="39.950000000000003" customHeight="1" x14ac:dyDescent="0.15">
      <c r="A485" s="23" t="s">
        <v>1242</v>
      </c>
      <c r="B485" s="23"/>
      <c r="C485" s="5"/>
      <c r="D485" s="5"/>
      <c r="E485" s="5" t="s">
        <v>1053</v>
      </c>
      <c r="F485" s="5" t="s">
        <v>1056</v>
      </c>
      <c r="G485" s="8">
        <v>1</v>
      </c>
      <c r="H485" s="8">
        <v>1</v>
      </c>
      <c r="I485" s="8">
        <v>1</v>
      </c>
      <c r="J485" s="8">
        <v>15000</v>
      </c>
      <c r="K485" s="8">
        <v>15000</v>
      </c>
      <c r="L485" s="8">
        <v>15000</v>
      </c>
      <c r="M485" s="8">
        <v>1</v>
      </c>
      <c r="N485" s="8">
        <v>1</v>
      </c>
      <c r="O485" s="8">
        <v>1</v>
      </c>
      <c r="P485" s="8">
        <v>15000</v>
      </c>
      <c r="Q485" s="8">
        <v>15000</v>
      </c>
      <c r="R485" s="8">
        <v>15000</v>
      </c>
    </row>
    <row r="486" spans="1:25" ht="20.100000000000001" customHeight="1" x14ac:dyDescent="0.15">
      <c r="A486" s="30" t="s">
        <v>899</v>
      </c>
      <c r="B486" s="30"/>
      <c r="C486" s="30"/>
      <c r="D486" s="30"/>
      <c r="E486" s="30"/>
      <c r="F486" s="12" t="s">
        <v>1057</v>
      </c>
      <c r="G486" s="12" t="s">
        <v>46</v>
      </c>
      <c r="H486" s="12" t="s">
        <v>46</v>
      </c>
      <c r="I486" s="12" t="s">
        <v>46</v>
      </c>
      <c r="J486" s="12" t="s">
        <v>46</v>
      </c>
      <c r="K486" s="12" t="s">
        <v>46</v>
      </c>
      <c r="L486" s="12" t="s">
        <v>46</v>
      </c>
      <c r="M486" s="12" t="s">
        <v>46</v>
      </c>
      <c r="N486" s="12" t="s">
        <v>46</v>
      </c>
      <c r="O486" s="12" t="s">
        <v>46</v>
      </c>
      <c r="P486" s="10">
        <f>SUBTOTAL(9,P484:P485)</f>
        <v>80000</v>
      </c>
      <c r="Q486" s="10">
        <f>SUBTOTAL(9,Q484:Q485)</f>
        <v>80000</v>
      </c>
      <c r="R486" s="10">
        <f>SUBTOTAL(9,R484:R485)</f>
        <v>80000</v>
      </c>
    </row>
    <row r="487" spans="1:25" ht="50.1" customHeight="1" x14ac:dyDescent="0.15">
      <c r="A487" s="32" t="s">
        <v>529</v>
      </c>
      <c r="B487" s="32"/>
      <c r="C487" s="32"/>
      <c r="D487" s="32"/>
      <c r="E487" s="32"/>
      <c r="F487" s="12" t="s">
        <v>1019</v>
      </c>
      <c r="G487" s="12" t="s">
        <v>46</v>
      </c>
      <c r="H487" s="12" t="s">
        <v>46</v>
      </c>
      <c r="I487" s="12" t="s">
        <v>46</v>
      </c>
      <c r="J487" s="12" t="s">
        <v>46</v>
      </c>
      <c r="K487" s="12" t="s">
        <v>46</v>
      </c>
      <c r="L487" s="12" t="s">
        <v>46</v>
      </c>
      <c r="M487" s="12" t="s">
        <v>46</v>
      </c>
      <c r="N487" s="12" t="s">
        <v>46</v>
      </c>
      <c r="O487" s="12" t="s">
        <v>46</v>
      </c>
      <c r="P487" s="10">
        <f>SUBTOTAL(9,P390:P486)</f>
        <v>19740939.900000006</v>
      </c>
      <c r="Q487" s="10">
        <f>SUBTOTAL(9,Q390:Q486)</f>
        <v>14457941.800000001</v>
      </c>
      <c r="R487" s="10">
        <f>SUBTOTAL(9,R390:R486)</f>
        <v>14457941.800000001</v>
      </c>
    </row>
    <row r="488" spans="1:25" ht="9.9499999999999993" customHeight="1" x14ac:dyDescent="0.15"/>
    <row r="489" spans="1:25" ht="45" customHeight="1" x14ac:dyDescent="0.15">
      <c r="A489" s="27" t="s">
        <v>727</v>
      </c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1:25" ht="9.9499999999999993" customHeight="1" x14ac:dyDescent="0.15"/>
    <row r="491" spans="1:25" ht="45" customHeight="1" x14ac:dyDescent="0.15">
      <c r="A491" s="22" t="s">
        <v>35</v>
      </c>
      <c r="B491" s="22"/>
      <c r="C491" s="22" t="s">
        <v>36</v>
      </c>
      <c r="D491" s="22" t="s">
        <v>38</v>
      </c>
      <c r="E491" s="22"/>
      <c r="F491" s="22"/>
    </row>
    <row r="492" spans="1:25" ht="45" customHeight="1" x14ac:dyDescent="0.15">
      <c r="A492" s="22"/>
      <c r="B492" s="28"/>
      <c r="C492" s="22"/>
      <c r="D492" s="5" t="s">
        <v>367</v>
      </c>
      <c r="E492" s="5" t="s">
        <v>368</v>
      </c>
      <c r="F492" s="5" t="s">
        <v>369</v>
      </c>
    </row>
    <row r="493" spans="1:25" ht="20.100000000000001" customHeight="1" x14ac:dyDescent="0.15">
      <c r="A493" s="22" t="s">
        <v>276</v>
      </c>
      <c r="B493" s="22"/>
      <c r="C493" s="5" t="s">
        <v>370</v>
      </c>
      <c r="D493" s="5" t="s">
        <v>371</v>
      </c>
      <c r="E493" s="5" t="s">
        <v>372</v>
      </c>
      <c r="F493" s="5" t="s">
        <v>373</v>
      </c>
    </row>
    <row r="494" spans="1:25" ht="20.100000000000001" customHeight="1" x14ac:dyDescent="0.15">
      <c r="A494" s="23" t="s">
        <v>729</v>
      </c>
      <c r="B494" s="23"/>
      <c r="C494" s="5" t="s">
        <v>44</v>
      </c>
      <c r="D494" s="8">
        <v>1414270.98</v>
      </c>
      <c r="E494" s="8">
        <v>969400</v>
      </c>
      <c r="F494" s="8">
        <v>969400</v>
      </c>
    </row>
    <row r="495" spans="1:25" ht="20.100000000000001" customHeight="1" x14ac:dyDescent="0.15">
      <c r="A495" s="23" t="s">
        <v>728</v>
      </c>
      <c r="B495" s="23"/>
      <c r="C495" s="5" t="s">
        <v>48</v>
      </c>
      <c r="D495" s="8">
        <v>4838127.5999999996</v>
      </c>
      <c r="E495" s="8">
        <v>0</v>
      </c>
      <c r="F495" s="8">
        <v>0</v>
      </c>
    </row>
    <row r="496" spans="1:25" ht="20.100000000000001" customHeight="1" x14ac:dyDescent="0.15">
      <c r="A496" s="23" t="s">
        <v>730</v>
      </c>
      <c r="B496" s="23"/>
      <c r="C496" s="5" t="s">
        <v>611</v>
      </c>
      <c r="D496" s="8">
        <v>13488541.32</v>
      </c>
      <c r="E496" s="8">
        <v>13488541.800000001</v>
      </c>
      <c r="F496" s="8">
        <v>13488541.800000001</v>
      </c>
    </row>
  </sheetData>
  <sheetProtection password="F492" sheet="1" objects="1" scenarios="1"/>
  <mergeCells count="251">
    <mergeCell ref="A495:B495"/>
    <mergeCell ref="A496:B496"/>
    <mergeCell ref="A491:B492"/>
    <mergeCell ref="C491:C492"/>
    <mergeCell ref="D491:F491"/>
    <mergeCell ref="A493:B493"/>
    <mergeCell ref="A494:B494"/>
    <mergeCell ref="A484:B484"/>
    <mergeCell ref="A485:B485"/>
    <mergeCell ref="A486:E486"/>
    <mergeCell ref="A487:E487"/>
    <mergeCell ref="A489:Y489"/>
    <mergeCell ref="A479:B479"/>
    <mergeCell ref="A480:B480"/>
    <mergeCell ref="A481:B481"/>
    <mergeCell ref="A482:B482"/>
    <mergeCell ref="A483:E483"/>
    <mergeCell ref="A474:B474"/>
    <mergeCell ref="A475:B475"/>
    <mergeCell ref="A476:B476"/>
    <mergeCell ref="A477:B477"/>
    <mergeCell ref="A478:B478"/>
    <mergeCell ref="A469:B469"/>
    <mergeCell ref="A470:E470"/>
    <mergeCell ref="A471:B471"/>
    <mergeCell ref="A472:B472"/>
    <mergeCell ref="A473:B473"/>
    <mergeCell ref="A464:B464"/>
    <mergeCell ref="A465:B465"/>
    <mergeCell ref="A466:B466"/>
    <mergeCell ref="A467:B467"/>
    <mergeCell ref="A468:E468"/>
    <mergeCell ref="A459:B459"/>
    <mergeCell ref="A460:B460"/>
    <mergeCell ref="A461:E461"/>
    <mergeCell ref="A462:B462"/>
    <mergeCell ref="A463:B463"/>
    <mergeCell ref="A454:B454"/>
    <mergeCell ref="A455:B455"/>
    <mergeCell ref="A456:B456"/>
    <mergeCell ref="A457:B457"/>
    <mergeCell ref="A458:B458"/>
    <mergeCell ref="A449:E449"/>
    <mergeCell ref="A450:B450"/>
    <mergeCell ref="A451:B451"/>
    <mergeCell ref="A452:B452"/>
    <mergeCell ref="A453:B453"/>
    <mergeCell ref="A444:B444"/>
    <mergeCell ref="A445:E445"/>
    <mergeCell ref="A446:B446"/>
    <mergeCell ref="A447:B447"/>
    <mergeCell ref="A448:B448"/>
    <mergeCell ref="A439:B439"/>
    <mergeCell ref="A440:B440"/>
    <mergeCell ref="A441:B441"/>
    <mergeCell ref="A442:B442"/>
    <mergeCell ref="A443:E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E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E406"/>
    <mergeCell ref="A407:B407"/>
    <mergeCell ref="A408:B408"/>
    <mergeCell ref="A399:B399"/>
    <mergeCell ref="A400:B400"/>
    <mergeCell ref="A401:B401"/>
    <mergeCell ref="A402:B402"/>
    <mergeCell ref="A403:E403"/>
    <mergeCell ref="A394:B394"/>
    <mergeCell ref="A395:E395"/>
    <mergeCell ref="A396:B396"/>
    <mergeCell ref="A397:B397"/>
    <mergeCell ref="A398:B398"/>
    <mergeCell ref="A389:B389"/>
    <mergeCell ref="A390:B390"/>
    <mergeCell ref="A391:B391"/>
    <mergeCell ref="A392:B392"/>
    <mergeCell ref="A393:E393"/>
    <mergeCell ref="A385:Y385"/>
    <mergeCell ref="A387:B388"/>
    <mergeCell ref="C387:C388"/>
    <mergeCell ref="D387:D388"/>
    <mergeCell ref="E387:E388"/>
    <mergeCell ref="F387:F388"/>
    <mergeCell ref="G387:I387"/>
    <mergeCell ref="J387:L387"/>
    <mergeCell ref="M387:O387"/>
    <mergeCell ref="P387:R387"/>
    <mergeCell ref="A295:A298"/>
    <mergeCell ref="B295:M295"/>
    <mergeCell ref="B296:M296"/>
    <mergeCell ref="B297:E297"/>
    <mergeCell ref="F297:I297"/>
    <mergeCell ref="J297:M297"/>
    <mergeCell ref="A204:A208"/>
    <mergeCell ref="B204:Q204"/>
    <mergeCell ref="B205:E205"/>
    <mergeCell ref="F205:Q206"/>
    <mergeCell ref="B206:E206"/>
    <mergeCell ref="B207:E207"/>
    <mergeCell ref="F207:I207"/>
    <mergeCell ref="J207:M207"/>
    <mergeCell ref="N207:Q207"/>
    <mergeCell ref="A113:A117"/>
    <mergeCell ref="B113:Y113"/>
    <mergeCell ref="B114:Y114"/>
    <mergeCell ref="B115:M115"/>
    <mergeCell ref="N115:Y115"/>
    <mergeCell ref="B116:E116"/>
    <mergeCell ref="F116:I116"/>
    <mergeCell ref="J116:M116"/>
    <mergeCell ref="N116:Q116"/>
    <mergeCell ref="R116:U116"/>
    <mergeCell ref="V116:Y116"/>
    <mergeCell ref="A107:F107"/>
    <mergeCell ref="A108:B108"/>
    <mergeCell ref="A109:B109"/>
    <mergeCell ref="A110:F110"/>
    <mergeCell ref="A111:F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F93"/>
    <mergeCell ref="A94:B94"/>
    <mergeCell ref="A95:F95"/>
    <mergeCell ref="A96:B96"/>
    <mergeCell ref="A87:B87"/>
    <mergeCell ref="A88:B88"/>
    <mergeCell ref="A89:B89"/>
    <mergeCell ref="A90:F90"/>
    <mergeCell ref="A91:B91"/>
    <mergeCell ref="A82:B82"/>
    <mergeCell ref="A83:B83"/>
    <mergeCell ref="A84:B84"/>
    <mergeCell ref="A85:B85"/>
    <mergeCell ref="A86:B86"/>
    <mergeCell ref="A77:B77"/>
    <mergeCell ref="A78:F78"/>
    <mergeCell ref="A79:B79"/>
    <mergeCell ref="A80:F80"/>
    <mergeCell ref="A81:B81"/>
    <mergeCell ref="A72:B72"/>
    <mergeCell ref="A73:B73"/>
    <mergeCell ref="A74:B74"/>
    <mergeCell ref="A75:B75"/>
    <mergeCell ref="A76:F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F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F42"/>
    <mergeCell ref="A43:B43"/>
    <mergeCell ref="A44:B44"/>
    <mergeCell ref="A45:B45"/>
    <mergeCell ref="A46:B46"/>
    <mergeCell ref="A37:B37"/>
    <mergeCell ref="A38:B38"/>
    <mergeCell ref="A39:F39"/>
    <mergeCell ref="A40:B40"/>
    <mergeCell ref="A41:B41"/>
    <mergeCell ref="A32:F32"/>
    <mergeCell ref="A33:B33"/>
    <mergeCell ref="A34:B34"/>
    <mergeCell ref="A35:B35"/>
    <mergeCell ref="A36:B36"/>
    <mergeCell ref="A27:B27"/>
    <mergeCell ref="A28:B28"/>
    <mergeCell ref="A29:B29"/>
    <mergeCell ref="A30:F30"/>
    <mergeCell ref="A31:B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5" t="s">
        <v>1243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30" customHeight="1" x14ac:dyDescent="0.15">
      <c r="P3" s="5" t="s">
        <v>17</v>
      </c>
    </row>
    <row r="4" spans="1:16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1" t="s">
        <v>18</v>
      </c>
      <c r="P4" s="5" t="s">
        <v>19</v>
      </c>
    </row>
    <row r="5" spans="1:16" ht="30" customHeight="1" x14ac:dyDescent="0.15">
      <c r="O5" s="11" t="s">
        <v>20</v>
      </c>
      <c r="P5" s="5" t="s">
        <v>21</v>
      </c>
    </row>
    <row r="6" spans="1:16" ht="30" customHeight="1" x14ac:dyDescent="0.15">
      <c r="O6" s="11" t="s">
        <v>360</v>
      </c>
      <c r="P6" s="5" t="s">
        <v>361</v>
      </c>
    </row>
    <row r="7" spans="1:16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1" t="s">
        <v>362</v>
      </c>
      <c r="P7" s="5" t="s">
        <v>363</v>
      </c>
    </row>
    <row r="8" spans="1:16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11"/>
      <c r="P8" s="5"/>
    </row>
    <row r="9" spans="1:16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1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7" t="s">
        <v>1244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9.9499999999999993" customHeight="1" x14ac:dyDescent="0.15"/>
    <row r="13" spans="1:16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6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6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6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3" t="s">
        <v>1245</v>
      </c>
      <c r="B18" s="23"/>
      <c r="C18" s="5" t="s">
        <v>380</v>
      </c>
      <c r="D18" s="8">
        <v>1737372</v>
      </c>
      <c r="E18" s="8">
        <v>0</v>
      </c>
      <c r="F18" s="8">
        <v>0</v>
      </c>
    </row>
    <row r="19" spans="1:16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3" t="s">
        <v>1246</v>
      </c>
      <c r="B21" s="23"/>
      <c r="C21" s="5" t="s">
        <v>386</v>
      </c>
      <c r="D21" s="8">
        <f>D16-D17+D18-D19-D20</f>
        <v>1737372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7" t="s">
        <v>1247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9.9499999999999993" customHeight="1" x14ac:dyDescent="0.15"/>
    <row r="25" spans="1:16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6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6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6" ht="39.950000000000003" customHeight="1" x14ac:dyDescent="0.15">
      <c r="A28" s="23" t="s">
        <v>1248</v>
      </c>
      <c r="B28" s="23"/>
      <c r="C28" s="5" t="s">
        <v>44</v>
      </c>
      <c r="D28" s="8">
        <v>1737372</v>
      </c>
      <c r="E28" s="8">
        <v>0</v>
      </c>
      <c r="F28" s="8">
        <v>0</v>
      </c>
    </row>
    <row r="29" spans="1:16" ht="50.1" customHeight="1" x14ac:dyDescent="0.15">
      <c r="A29" s="23" t="s">
        <v>479</v>
      </c>
      <c r="B29" s="23"/>
      <c r="C29" s="5" t="s">
        <v>386</v>
      </c>
      <c r="D29" s="8">
        <f>SUM(D28:D28)</f>
        <v>1737372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7" t="s">
        <v>1249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9.9499999999999993" customHeight="1" x14ac:dyDescent="0.15"/>
    <row r="33" spans="1:16" ht="45" customHeight="1" x14ac:dyDescent="0.15">
      <c r="A33" s="22" t="s">
        <v>716</v>
      </c>
      <c r="B33" s="22"/>
      <c r="C33" s="22" t="s">
        <v>36</v>
      </c>
      <c r="D33" s="22" t="s">
        <v>1250</v>
      </c>
      <c r="E33" s="22" t="s">
        <v>367</v>
      </c>
      <c r="F33" s="22"/>
      <c r="G33" s="22"/>
      <c r="H33" s="22"/>
      <c r="I33" s="22" t="s">
        <v>855</v>
      </c>
      <c r="J33" s="22"/>
      <c r="K33" s="22"/>
      <c r="L33" s="22"/>
      <c r="M33" s="22" t="s">
        <v>856</v>
      </c>
      <c r="N33" s="22"/>
      <c r="O33" s="22"/>
      <c r="P33" s="22"/>
    </row>
    <row r="34" spans="1:16" ht="45" customHeight="1" x14ac:dyDescent="0.15">
      <c r="A34" s="22"/>
      <c r="B34" s="28"/>
      <c r="C34" s="22"/>
      <c r="D34" s="22"/>
      <c r="E34" s="5" t="s">
        <v>820</v>
      </c>
      <c r="F34" s="5" t="s">
        <v>1251</v>
      </c>
      <c r="G34" s="5" t="s">
        <v>1252</v>
      </c>
      <c r="H34" s="5" t="s">
        <v>510</v>
      </c>
      <c r="I34" s="5" t="s">
        <v>820</v>
      </c>
      <c r="J34" s="5" t="s">
        <v>1251</v>
      </c>
      <c r="K34" s="5" t="s">
        <v>1252</v>
      </c>
      <c r="L34" s="5" t="s">
        <v>510</v>
      </c>
      <c r="M34" s="5" t="s">
        <v>820</v>
      </c>
      <c r="N34" s="5" t="s">
        <v>1251</v>
      </c>
      <c r="O34" s="5" t="s">
        <v>1252</v>
      </c>
      <c r="P34" s="5" t="s">
        <v>510</v>
      </c>
    </row>
    <row r="35" spans="1:16" ht="20.100000000000001" customHeight="1" x14ac:dyDescent="0.15">
      <c r="A35" s="22" t="s">
        <v>276</v>
      </c>
      <c r="B35" s="22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406</v>
      </c>
      <c r="J35" s="5" t="s">
        <v>407</v>
      </c>
      <c r="K35" s="5" t="s">
        <v>408</v>
      </c>
      <c r="L35" s="5" t="s">
        <v>409</v>
      </c>
      <c r="M35" s="5" t="s">
        <v>410</v>
      </c>
      <c r="N35" s="5" t="s">
        <v>411</v>
      </c>
      <c r="O35" s="5" t="s">
        <v>412</v>
      </c>
      <c r="P35" s="5" t="s">
        <v>446</v>
      </c>
    </row>
    <row r="36" spans="1:16" ht="60" customHeight="1" x14ac:dyDescent="0.15">
      <c r="A36" s="23" t="s">
        <v>1253</v>
      </c>
      <c r="B36" s="23"/>
      <c r="C36" s="5" t="s">
        <v>44</v>
      </c>
      <c r="D36" s="5"/>
      <c r="E36" s="8">
        <v>2511</v>
      </c>
      <c r="F36" s="8">
        <v>9</v>
      </c>
      <c r="G36" s="8">
        <v>1</v>
      </c>
      <c r="H36" s="8">
        <v>22599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 x14ac:dyDescent="0.15">
      <c r="A37" s="23" t="s">
        <v>1253</v>
      </c>
      <c r="B37" s="23"/>
      <c r="C37" s="5" t="s">
        <v>48</v>
      </c>
      <c r="D37" s="5"/>
      <c r="E37" s="8">
        <v>74073</v>
      </c>
      <c r="F37" s="8">
        <v>17</v>
      </c>
      <c r="G37" s="8">
        <v>1</v>
      </c>
      <c r="H37" s="8">
        <v>1259241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 x14ac:dyDescent="0.15">
      <c r="A38" s="23" t="s">
        <v>1253</v>
      </c>
      <c r="B38" s="23"/>
      <c r="C38" s="5" t="s">
        <v>611</v>
      </c>
      <c r="D38" s="5"/>
      <c r="E38" s="8">
        <v>2233</v>
      </c>
      <c r="F38" s="8">
        <v>17</v>
      </c>
      <c r="G38" s="8">
        <v>12</v>
      </c>
      <c r="H38" s="8">
        <v>455532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50.1" customHeight="1" x14ac:dyDescent="0.15">
      <c r="A39" s="23" t="s">
        <v>479</v>
      </c>
      <c r="B39" s="23"/>
      <c r="C39" s="5" t="s">
        <v>386</v>
      </c>
      <c r="D39" s="5" t="s">
        <v>46</v>
      </c>
      <c r="E39" s="5" t="s">
        <v>46</v>
      </c>
      <c r="F39" s="5" t="s">
        <v>46</v>
      </c>
      <c r="G39" s="5" t="s">
        <v>46</v>
      </c>
      <c r="H39" s="8">
        <f>SUM(H36:H38)</f>
        <v>1737372</v>
      </c>
      <c r="I39" s="5" t="s">
        <v>46</v>
      </c>
      <c r="J39" s="5" t="s">
        <v>46</v>
      </c>
      <c r="K39" s="5" t="s">
        <v>46</v>
      </c>
      <c r="L39" s="8">
        <f>SUM(L36:L38)</f>
        <v>0</v>
      </c>
      <c r="M39" s="5" t="s">
        <v>46</v>
      </c>
      <c r="N39" s="5" t="s">
        <v>46</v>
      </c>
      <c r="O39" s="5" t="s">
        <v>46</v>
      </c>
      <c r="P39" s="8">
        <f>SUM(P36:P38)</f>
        <v>0</v>
      </c>
    </row>
    <row r="40" spans="1:16" ht="9.9499999999999993" customHeight="1" x14ac:dyDescent="0.15"/>
    <row r="41" spans="1:16" ht="45" customHeight="1" x14ac:dyDescent="0.15">
      <c r="A41" s="27" t="s">
        <v>847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9.9499999999999993" customHeight="1" x14ac:dyDescent="0.15"/>
    <row r="43" spans="1:16" ht="45" customHeight="1" x14ac:dyDescent="0.15">
      <c r="A43" s="22" t="s">
        <v>35</v>
      </c>
      <c r="B43" s="22"/>
      <c r="C43" s="22" t="s">
        <v>724</v>
      </c>
      <c r="D43" s="22" t="s">
        <v>36</v>
      </c>
      <c r="E43" s="22" t="s">
        <v>38</v>
      </c>
      <c r="F43" s="22"/>
      <c r="G43" s="22"/>
    </row>
    <row r="44" spans="1:16" ht="45" customHeight="1" x14ac:dyDescent="0.15">
      <c r="A44" s="22"/>
      <c r="B44" s="28"/>
      <c r="C44" s="22"/>
      <c r="D44" s="22"/>
      <c r="E44" s="5" t="s">
        <v>367</v>
      </c>
      <c r="F44" s="5" t="s">
        <v>368</v>
      </c>
      <c r="G44" s="5" t="s">
        <v>369</v>
      </c>
    </row>
    <row r="45" spans="1:16" ht="20.100000000000001" customHeight="1" x14ac:dyDescent="0.15">
      <c r="A45" s="22" t="s">
        <v>276</v>
      </c>
      <c r="B45" s="22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</row>
    <row r="46" spans="1:16" ht="39.950000000000003" customHeight="1" x14ac:dyDescent="0.15">
      <c r="A46" s="23" t="s">
        <v>1254</v>
      </c>
      <c r="B46" s="23"/>
      <c r="C46" s="5" t="s">
        <v>1255</v>
      </c>
      <c r="D46" s="5" t="s">
        <v>44</v>
      </c>
      <c r="E46" s="8">
        <v>1737372</v>
      </c>
      <c r="F46" s="8">
        <v>0</v>
      </c>
      <c r="G46" s="8">
        <v>0</v>
      </c>
    </row>
    <row r="47" spans="1:16" ht="9.9499999999999993" customHeight="1" x14ac:dyDescent="0.15"/>
    <row r="48" spans="1:16" ht="45" customHeight="1" x14ac:dyDescent="0.15">
      <c r="A48" s="27" t="s">
        <v>727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6" ht="9.9499999999999993" customHeight="1" x14ac:dyDescent="0.15"/>
    <row r="50" spans="1:6" ht="45" customHeight="1" x14ac:dyDescent="0.15">
      <c r="A50" s="22" t="s">
        <v>35</v>
      </c>
      <c r="B50" s="22"/>
      <c r="C50" s="22" t="s">
        <v>36</v>
      </c>
      <c r="D50" s="22" t="s">
        <v>38</v>
      </c>
      <c r="E50" s="22"/>
      <c r="F50" s="22"/>
    </row>
    <row r="51" spans="1:6" ht="45" customHeight="1" x14ac:dyDescent="0.15">
      <c r="A51" s="22"/>
      <c r="B51" s="28"/>
      <c r="C51" s="22"/>
      <c r="D51" s="5" t="s">
        <v>367</v>
      </c>
      <c r="E51" s="5" t="s">
        <v>368</v>
      </c>
      <c r="F51" s="5" t="s">
        <v>369</v>
      </c>
    </row>
    <row r="52" spans="1:6" ht="20.100000000000001" customHeight="1" x14ac:dyDescent="0.15">
      <c r="A52" s="22" t="s">
        <v>276</v>
      </c>
      <c r="B52" s="22"/>
      <c r="C52" s="5" t="s">
        <v>370</v>
      </c>
      <c r="D52" s="5" t="s">
        <v>371</v>
      </c>
      <c r="E52" s="5" t="s">
        <v>372</v>
      </c>
      <c r="F52" s="5" t="s">
        <v>373</v>
      </c>
    </row>
    <row r="53" spans="1:6" ht="20.100000000000001" customHeight="1" x14ac:dyDescent="0.15">
      <c r="A53" s="23" t="s">
        <v>728</v>
      </c>
      <c r="B53" s="23"/>
      <c r="C53" s="5" t="s">
        <v>44</v>
      </c>
      <c r="D53" s="8">
        <v>1737372</v>
      </c>
      <c r="E53" s="8">
        <v>0</v>
      </c>
      <c r="F53" s="8">
        <v>0</v>
      </c>
    </row>
  </sheetData>
  <sheetProtection password="F492" sheet="1" objects="1" scenarios="1"/>
  <mergeCells count="48">
    <mergeCell ref="A52:B52"/>
    <mergeCell ref="A53:B53"/>
    <mergeCell ref="A45:B45"/>
    <mergeCell ref="A46:B46"/>
    <mergeCell ref="A48:P48"/>
    <mergeCell ref="A50:B51"/>
    <mergeCell ref="C50:C51"/>
    <mergeCell ref="D50:F50"/>
    <mergeCell ref="A41:P41"/>
    <mergeCell ref="A43:B44"/>
    <mergeCell ref="C43:C44"/>
    <mergeCell ref="D43:D44"/>
    <mergeCell ref="E43:G43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1256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 t="s">
        <v>21</v>
      </c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1257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3" t="s">
        <v>1258</v>
      </c>
      <c r="B18" s="23"/>
      <c r="C18" s="5" t="s">
        <v>380</v>
      </c>
      <c r="D18" s="8">
        <v>2608092</v>
      </c>
      <c r="E18" s="8">
        <v>0</v>
      </c>
      <c r="F18" s="8">
        <v>0</v>
      </c>
    </row>
    <row r="19" spans="1:13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3" t="s">
        <v>1259</v>
      </c>
      <c r="B21" s="23"/>
      <c r="C21" s="5" t="s">
        <v>386</v>
      </c>
      <c r="D21" s="8">
        <f>D16-D17+D18-D19-D20</f>
        <v>2608092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7" t="s">
        <v>1260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9.9499999999999993" customHeight="1" x14ac:dyDescent="0.15"/>
    <row r="25" spans="1:13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3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20.100000000000001" customHeight="1" x14ac:dyDescent="0.15">
      <c r="A28" s="23" t="s">
        <v>1261</v>
      </c>
      <c r="B28" s="23"/>
      <c r="C28" s="5" t="s">
        <v>376</v>
      </c>
      <c r="D28" s="8">
        <v>2608092</v>
      </c>
      <c r="E28" s="8">
        <v>0</v>
      </c>
      <c r="F28" s="8">
        <v>0</v>
      </c>
    </row>
    <row r="29" spans="1:13" ht="60" customHeight="1" x14ac:dyDescent="0.15">
      <c r="A29" s="23" t="s">
        <v>1262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3" t="s">
        <v>529</v>
      </c>
      <c r="B30" s="23"/>
      <c r="C30" s="5" t="s">
        <v>386</v>
      </c>
      <c r="D30" s="8">
        <f>SUM(D28:D29)</f>
        <v>2608092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7" t="s">
        <v>1263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ht="45" customHeight="1" x14ac:dyDescent="0.15">
      <c r="A33" s="27" t="s">
        <v>1264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9.9499999999999993" customHeight="1" x14ac:dyDescent="0.15"/>
    <row r="35" spans="1:13" ht="65.099999999999994" customHeight="1" x14ac:dyDescent="0.15">
      <c r="A35" s="22" t="s">
        <v>716</v>
      </c>
      <c r="B35" s="22"/>
      <c r="C35" s="5" t="s">
        <v>36</v>
      </c>
      <c r="D35" s="5" t="s">
        <v>1265</v>
      </c>
      <c r="E35" s="5" t="s">
        <v>1266</v>
      </c>
      <c r="F35" s="5" t="s">
        <v>775</v>
      </c>
      <c r="G35" s="5" t="s">
        <v>768</v>
      </c>
      <c r="H35" s="5" t="s">
        <v>769</v>
      </c>
      <c r="I35" s="5" t="s">
        <v>38</v>
      </c>
    </row>
    <row r="36" spans="1:13" ht="20.100000000000001" customHeight="1" x14ac:dyDescent="0.15">
      <c r="A36" s="22" t="s">
        <v>276</v>
      </c>
      <c r="B36" s="22"/>
      <c r="C36" s="5" t="s">
        <v>370</v>
      </c>
      <c r="D36" s="5" t="s">
        <v>371</v>
      </c>
      <c r="E36" s="5" t="s">
        <v>372</v>
      </c>
      <c r="F36" s="5" t="s">
        <v>373</v>
      </c>
      <c r="G36" s="5" t="s">
        <v>374</v>
      </c>
      <c r="H36" s="5" t="s">
        <v>405</v>
      </c>
      <c r="I36" s="5" t="s">
        <v>406</v>
      </c>
    </row>
    <row r="37" spans="1:13" ht="20.100000000000001" customHeight="1" x14ac:dyDescent="0.15">
      <c r="A37" s="23" t="s">
        <v>1267</v>
      </c>
      <c r="B37" s="23"/>
      <c r="C37" s="5" t="s">
        <v>44</v>
      </c>
      <c r="D37" s="5"/>
      <c r="E37" s="8">
        <v>558</v>
      </c>
      <c r="F37" s="8">
        <v>0</v>
      </c>
      <c r="G37" s="8">
        <v>0</v>
      </c>
      <c r="H37" s="8">
        <v>12</v>
      </c>
      <c r="I37" s="8">
        <v>2437344</v>
      </c>
    </row>
    <row r="38" spans="1:13" ht="20.100000000000001" customHeight="1" x14ac:dyDescent="0.15">
      <c r="A38" s="23" t="s">
        <v>1267</v>
      </c>
      <c r="B38" s="23"/>
      <c r="C38" s="5" t="s">
        <v>48</v>
      </c>
      <c r="D38" s="5"/>
      <c r="E38" s="8">
        <v>837</v>
      </c>
      <c r="F38" s="8">
        <v>0</v>
      </c>
      <c r="G38" s="8">
        <v>0</v>
      </c>
      <c r="H38" s="8">
        <v>12</v>
      </c>
      <c r="I38" s="8">
        <v>170748</v>
      </c>
    </row>
    <row r="39" spans="1:13" ht="50.1" customHeight="1" x14ac:dyDescent="0.15">
      <c r="A39" s="23" t="s">
        <v>479</v>
      </c>
      <c r="B39" s="23"/>
      <c r="C39" s="5" t="s">
        <v>386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8">
        <f>SUM(I37:I38)</f>
        <v>2608092</v>
      </c>
    </row>
    <row r="40" spans="1:13" ht="9.9499999999999993" customHeight="1" x14ac:dyDescent="0.15"/>
    <row r="41" spans="1:13" ht="45" customHeight="1" x14ac:dyDescent="0.15">
      <c r="A41" s="27" t="s">
        <v>1268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ht="9.9499999999999993" customHeight="1" x14ac:dyDescent="0.15"/>
    <row r="43" spans="1:13" ht="65.099999999999994" customHeight="1" x14ac:dyDescent="0.15">
      <c r="A43" s="22" t="s">
        <v>716</v>
      </c>
      <c r="B43" s="22"/>
      <c r="C43" s="5" t="s">
        <v>36</v>
      </c>
      <c r="D43" s="5" t="s">
        <v>1265</v>
      </c>
      <c r="E43" s="5" t="s">
        <v>1266</v>
      </c>
      <c r="F43" s="5" t="s">
        <v>775</v>
      </c>
      <c r="G43" s="5" t="s">
        <v>768</v>
      </c>
      <c r="H43" s="5" t="s">
        <v>769</v>
      </c>
      <c r="I43" s="5" t="s">
        <v>38</v>
      </c>
    </row>
    <row r="44" spans="1:13" ht="20.100000000000001" customHeight="1" x14ac:dyDescent="0.15">
      <c r="A44" s="22" t="s">
        <v>276</v>
      </c>
      <c r="B44" s="22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406</v>
      </c>
    </row>
    <row r="45" spans="1:13" ht="20.100000000000001" customHeight="1" x14ac:dyDescent="0.15">
      <c r="A45" s="22" t="s">
        <v>46</v>
      </c>
      <c r="B45" s="22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</row>
    <row r="46" spans="1:13" ht="9.9499999999999993" customHeight="1" x14ac:dyDescent="0.15"/>
    <row r="47" spans="1:13" ht="45" customHeight="1" x14ac:dyDescent="0.15">
      <c r="A47" s="27" t="s">
        <v>1269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ht="9.9499999999999993" customHeight="1" x14ac:dyDescent="0.15"/>
    <row r="49" spans="1:13" ht="65.099999999999994" customHeight="1" x14ac:dyDescent="0.15">
      <c r="A49" s="22" t="s">
        <v>716</v>
      </c>
      <c r="B49" s="22"/>
      <c r="C49" s="5" t="s">
        <v>36</v>
      </c>
      <c r="D49" s="5" t="s">
        <v>1265</v>
      </c>
      <c r="E49" s="5" t="s">
        <v>1266</v>
      </c>
      <c r="F49" s="5" t="s">
        <v>775</v>
      </c>
      <c r="G49" s="5" t="s">
        <v>768</v>
      </c>
      <c r="H49" s="5" t="s">
        <v>769</v>
      </c>
      <c r="I49" s="5" t="s">
        <v>38</v>
      </c>
    </row>
    <row r="50" spans="1:13" ht="20.100000000000001" customHeight="1" x14ac:dyDescent="0.15">
      <c r="A50" s="22" t="s">
        <v>276</v>
      </c>
      <c r="B50" s="22"/>
      <c r="C50" s="5" t="s">
        <v>370</v>
      </c>
      <c r="D50" s="5" t="s">
        <v>371</v>
      </c>
      <c r="E50" s="5" t="s">
        <v>372</v>
      </c>
      <c r="F50" s="5" t="s">
        <v>373</v>
      </c>
      <c r="G50" s="5" t="s">
        <v>374</v>
      </c>
      <c r="H50" s="5" t="s">
        <v>405</v>
      </c>
      <c r="I50" s="5" t="s">
        <v>406</v>
      </c>
    </row>
    <row r="51" spans="1:13" ht="20.100000000000001" customHeight="1" x14ac:dyDescent="0.15">
      <c r="A51" s="22" t="s">
        <v>46</v>
      </c>
      <c r="B51" s="22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</row>
    <row r="52" spans="1:13" ht="9.9499999999999993" customHeight="1" x14ac:dyDescent="0.15"/>
    <row r="53" spans="1:13" ht="45" customHeight="1" x14ac:dyDescent="0.15">
      <c r="A53" s="27" t="s">
        <v>1270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ht="45" customHeight="1" x14ac:dyDescent="0.15">
      <c r="A54" s="27" t="s">
        <v>1271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ht="9.9499999999999993" customHeight="1" x14ac:dyDescent="0.15"/>
    <row r="56" spans="1:13" ht="65.099999999999994" customHeight="1" x14ac:dyDescent="0.15">
      <c r="A56" s="22" t="s">
        <v>716</v>
      </c>
      <c r="B56" s="22"/>
      <c r="C56" s="5" t="s">
        <v>36</v>
      </c>
      <c r="D56" s="5" t="s">
        <v>1265</v>
      </c>
      <c r="E56" s="5" t="s">
        <v>1266</v>
      </c>
      <c r="F56" s="5" t="s">
        <v>775</v>
      </c>
      <c r="G56" s="5" t="s">
        <v>768</v>
      </c>
      <c r="H56" s="5" t="s">
        <v>769</v>
      </c>
      <c r="I56" s="5" t="s">
        <v>38</v>
      </c>
    </row>
    <row r="57" spans="1:13" ht="20.100000000000001" customHeight="1" x14ac:dyDescent="0.15">
      <c r="A57" s="22" t="s">
        <v>276</v>
      </c>
      <c r="B57" s="22"/>
      <c r="C57" s="5" t="s">
        <v>370</v>
      </c>
      <c r="D57" s="5" t="s">
        <v>371</v>
      </c>
      <c r="E57" s="5" t="s">
        <v>372</v>
      </c>
      <c r="F57" s="5" t="s">
        <v>373</v>
      </c>
      <c r="G57" s="5" t="s">
        <v>374</v>
      </c>
      <c r="H57" s="5" t="s">
        <v>405</v>
      </c>
      <c r="I57" s="5" t="s">
        <v>406</v>
      </c>
    </row>
    <row r="58" spans="1:13" ht="20.100000000000001" customHeight="1" x14ac:dyDescent="0.15">
      <c r="A58" s="22" t="s">
        <v>46</v>
      </c>
      <c r="B58" s="22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</row>
    <row r="59" spans="1:13" ht="9.9499999999999993" customHeight="1" x14ac:dyDescent="0.15"/>
    <row r="60" spans="1:13" ht="45" customHeight="1" x14ac:dyDescent="0.15">
      <c r="A60" s="27" t="s">
        <v>1272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ht="9.9499999999999993" customHeight="1" x14ac:dyDescent="0.15"/>
    <row r="62" spans="1:13" ht="65.099999999999994" customHeight="1" x14ac:dyDescent="0.15">
      <c r="A62" s="22" t="s">
        <v>716</v>
      </c>
      <c r="B62" s="22"/>
      <c r="C62" s="5" t="s">
        <v>36</v>
      </c>
      <c r="D62" s="5" t="s">
        <v>1265</v>
      </c>
      <c r="E62" s="5" t="s">
        <v>1266</v>
      </c>
      <c r="F62" s="5" t="s">
        <v>775</v>
      </c>
      <c r="G62" s="5" t="s">
        <v>768</v>
      </c>
      <c r="H62" s="5" t="s">
        <v>769</v>
      </c>
      <c r="I62" s="5" t="s">
        <v>38</v>
      </c>
    </row>
    <row r="63" spans="1:13" ht="20.100000000000001" customHeight="1" x14ac:dyDescent="0.15">
      <c r="A63" s="22" t="s">
        <v>276</v>
      </c>
      <c r="B63" s="22"/>
      <c r="C63" s="5" t="s">
        <v>370</v>
      </c>
      <c r="D63" s="5" t="s">
        <v>371</v>
      </c>
      <c r="E63" s="5" t="s">
        <v>372</v>
      </c>
      <c r="F63" s="5" t="s">
        <v>373</v>
      </c>
      <c r="G63" s="5" t="s">
        <v>374</v>
      </c>
      <c r="H63" s="5" t="s">
        <v>405</v>
      </c>
      <c r="I63" s="5" t="s">
        <v>406</v>
      </c>
    </row>
    <row r="64" spans="1:13" ht="20.100000000000001" customHeight="1" x14ac:dyDescent="0.15">
      <c r="A64" s="22" t="s">
        <v>46</v>
      </c>
      <c r="B64" s="22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</row>
    <row r="65" spans="1:13" ht="9.9499999999999993" customHeight="1" x14ac:dyDescent="0.15"/>
    <row r="66" spans="1:13" ht="45" customHeight="1" x14ac:dyDescent="0.15">
      <c r="A66" s="27" t="s">
        <v>1273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3" ht="9.9499999999999993" customHeight="1" x14ac:dyDescent="0.15"/>
    <row r="68" spans="1:13" ht="65.099999999999994" customHeight="1" x14ac:dyDescent="0.15">
      <c r="A68" s="22" t="s">
        <v>716</v>
      </c>
      <c r="B68" s="22"/>
      <c r="C68" s="5" t="s">
        <v>36</v>
      </c>
      <c r="D68" s="5" t="s">
        <v>1265</v>
      </c>
      <c r="E68" s="5" t="s">
        <v>1266</v>
      </c>
      <c r="F68" s="5" t="s">
        <v>775</v>
      </c>
      <c r="G68" s="5" t="s">
        <v>768</v>
      </c>
      <c r="H68" s="5" t="s">
        <v>769</v>
      </c>
      <c r="I68" s="5" t="s">
        <v>38</v>
      </c>
    </row>
    <row r="69" spans="1:13" ht="20.100000000000001" customHeight="1" x14ac:dyDescent="0.15">
      <c r="A69" s="22" t="s">
        <v>276</v>
      </c>
      <c r="B69" s="22"/>
      <c r="C69" s="5" t="s">
        <v>370</v>
      </c>
      <c r="D69" s="5" t="s">
        <v>371</v>
      </c>
      <c r="E69" s="5" t="s">
        <v>372</v>
      </c>
      <c r="F69" s="5" t="s">
        <v>373</v>
      </c>
      <c r="G69" s="5" t="s">
        <v>374</v>
      </c>
      <c r="H69" s="5" t="s">
        <v>405</v>
      </c>
      <c r="I69" s="5" t="s">
        <v>406</v>
      </c>
    </row>
    <row r="70" spans="1:13" ht="20.100000000000001" customHeight="1" x14ac:dyDescent="0.15">
      <c r="A70" s="22" t="s">
        <v>46</v>
      </c>
      <c r="B70" s="22"/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</row>
    <row r="71" spans="1:13" ht="9.9499999999999993" customHeight="1" x14ac:dyDescent="0.15"/>
    <row r="72" spans="1:13" ht="45" customHeight="1" x14ac:dyDescent="0.15">
      <c r="A72" s="27" t="s">
        <v>847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ht="9.9499999999999993" customHeight="1" x14ac:dyDescent="0.15"/>
    <row r="74" spans="1:13" ht="45" customHeight="1" x14ac:dyDescent="0.15">
      <c r="A74" s="22" t="s">
        <v>35</v>
      </c>
      <c r="B74" s="22"/>
      <c r="C74" s="22" t="s">
        <v>724</v>
      </c>
      <c r="D74" s="22" t="s">
        <v>36</v>
      </c>
      <c r="E74" s="22" t="s">
        <v>38</v>
      </c>
      <c r="F74" s="22"/>
      <c r="G74" s="22"/>
    </row>
    <row r="75" spans="1:13" ht="45" customHeight="1" x14ac:dyDescent="0.15">
      <c r="A75" s="22"/>
      <c r="B75" s="28"/>
      <c r="C75" s="22"/>
      <c r="D75" s="22"/>
      <c r="E75" s="5" t="s">
        <v>367</v>
      </c>
      <c r="F75" s="5" t="s">
        <v>368</v>
      </c>
      <c r="G75" s="5" t="s">
        <v>369</v>
      </c>
    </row>
    <row r="76" spans="1:13" ht="20.100000000000001" customHeight="1" x14ac:dyDescent="0.15">
      <c r="A76" s="22" t="s">
        <v>276</v>
      </c>
      <c r="B76" s="22"/>
      <c r="C76" s="5" t="s">
        <v>370</v>
      </c>
      <c r="D76" s="5" t="s">
        <v>371</v>
      </c>
      <c r="E76" s="5" t="s">
        <v>372</v>
      </c>
      <c r="F76" s="5" t="s">
        <v>373</v>
      </c>
      <c r="G76" s="5" t="s">
        <v>374</v>
      </c>
    </row>
    <row r="77" spans="1:13" ht="39.950000000000003" customHeight="1" x14ac:dyDescent="0.15">
      <c r="A77" s="23" t="s">
        <v>1274</v>
      </c>
      <c r="B77" s="23"/>
      <c r="C77" s="5" t="s">
        <v>1275</v>
      </c>
      <c r="D77" s="5" t="s">
        <v>44</v>
      </c>
      <c r="E77" s="8">
        <v>2608092</v>
      </c>
      <c r="F77" s="8">
        <v>0</v>
      </c>
      <c r="G77" s="8">
        <v>0</v>
      </c>
    </row>
    <row r="78" spans="1:13" ht="9.9499999999999993" customHeight="1" x14ac:dyDescent="0.15"/>
    <row r="79" spans="1:13" ht="45" customHeight="1" x14ac:dyDescent="0.15">
      <c r="A79" s="27" t="s">
        <v>727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ht="9.9499999999999993" customHeight="1" x14ac:dyDescent="0.15"/>
    <row r="81" spans="1:6" ht="45" customHeight="1" x14ac:dyDescent="0.15">
      <c r="A81" s="22" t="s">
        <v>35</v>
      </c>
      <c r="B81" s="22"/>
      <c r="C81" s="22" t="s">
        <v>36</v>
      </c>
      <c r="D81" s="22" t="s">
        <v>38</v>
      </c>
      <c r="E81" s="22"/>
      <c r="F81" s="22"/>
    </row>
    <row r="82" spans="1:6" ht="45" customHeight="1" x14ac:dyDescent="0.15">
      <c r="A82" s="22"/>
      <c r="B82" s="28"/>
      <c r="C82" s="22"/>
      <c r="D82" s="5" t="s">
        <v>367</v>
      </c>
      <c r="E82" s="5" t="s">
        <v>368</v>
      </c>
      <c r="F82" s="5" t="s">
        <v>369</v>
      </c>
    </row>
    <row r="83" spans="1:6" ht="20.100000000000001" customHeight="1" x14ac:dyDescent="0.15">
      <c r="A83" s="22" t="s">
        <v>276</v>
      </c>
      <c r="B83" s="22"/>
      <c r="C83" s="5" t="s">
        <v>370</v>
      </c>
      <c r="D83" s="5" t="s">
        <v>371</v>
      </c>
      <c r="E83" s="5" t="s">
        <v>372</v>
      </c>
      <c r="F83" s="5" t="s">
        <v>373</v>
      </c>
    </row>
    <row r="84" spans="1:6" ht="20.100000000000001" customHeight="1" x14ac:dyDescent="0.15">
      <c r="A84" s="23" t="s">
        <v>728</v>
      </c>
      <c r="B84" s="23"/>
      <c r="C84" s="5" t="s">
        <v>44</v>
      </c>
      <c r="D84" s="8">
        <v>2608092</v>
      </c>
      <c r="E84" s="8">
        <v>0</v>
      </c>
      <c r="F84" s="8">
        <v>0</v>
      </c>
    </row>
  </sheetData>
  <sheetProtection password="F492" sheet="1" objects="1" scenarios="1"/>
  <mergeCells count="65">
    <mergeCell ref="A83:B83"/>
    <mergeCell ref="A84:B84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5" t="s">
        <v>1276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30" customHeight="1" x14ac:dyDescent="0.15">
      <c r="P3" s="5" t="s">
        <v>17</v>
      </c>
    </row>
    <row r="4" spans="1:16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1" t="s">
        <v>18</v>
      </c>
      <c r="P4" s="5" t="s">
        <v>19</v>
      </c>
    </row>
    <row r="5" spans="1:16" ht="30" customHeight="1" x14ac:dyDescent="0.15">
      <c r="O5" s="11" t="s">
        <v>20</v>
      </c>
      <c r="P5" s="5" t="s">
        <v>21</v>
      </c>
    </row>
    <row r="6" spans="1:16" ht="30" customHeight="1" x14ac:dyDescent="0.15">
      <c r="O6" s="11" t="s">
        <v>360</v>
      </c>
      <c r="P6" s="5" t="s">
        <v>361</v>
      </c>
    </row>
    <row r="7" spans="1:16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1" t="s">
        <v>362</v>
      </c>
      <c r="P7" s="5" t="s">
        <v>363</v>
      </c>
    </row>
    <row r="8" spans="1:16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11"/>
      <c r="P8" s="5"/>
    </row>
    <row r="9" spans="1:16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1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7" t="s">
        <v>1277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9.9499999999999993" customHeight="1" x14ac:dyDescent="0.15"/>
    <row r="13" spans="1:16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6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6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6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3" t="s">
        <v>1278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3" t="s">
        <v>1259</v>
      </c>
      <c r="B21" s="23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7" t="s">
        <v>1279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9.9499999999999993" customHeight="1" x14ac:dyDescent="0.15"/>
    <row r="25" spans="1:16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6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6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6" ht="80.099999999999994" customHeight="1" x14ac:dyDescent="0.15">
      <c r="A28" s="23" t="s">
        <v>1280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3" t="s">
        <v>1281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3" t="s">
        <v>1282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3" t="s">
        <v>529</v>
      </c>
      <c r="B31" s="23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7" t="s">
        <v>1283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9.9499999999999993" customHeight="1" x14ac:dyDescent="0.15"/>
    <row r="35" spans="1:16" ht="45" customHeight="1" x14ac:dyDescent="0.15">
      <c r="A35" s="22" t="s">
        <v>716</v>
      </c>
      <c r="B35" s="22"/>
      <c r="C35" s="22" t="s">
        <v>36</v>
      </c>
      <c r="D35" s="22" t="s">
        <v>1284</v>
      </c>
      <c r="E35" s="22" t="s">
        <v>367</v>
      </c>
      <c r="F35" s="22"/>
      <c r="G35" s="22"/>
      <c r="H35" s="22"/>
      <c r="I35" s="22" t="s">
        <v>855</v>
      </c>
      <c r="J35" s="22"/>
      <c r="K35" s="22"/>
      <c r="L35" s="22"/>
      <c r="M35" s="22" t="s">
        <v>856</v>
      </c>
      <c r="N35" s="22"/>
      <c r="O35" s="22"/>
      <c r="P35" s="22"/>
    </row>
    <row r="36" spans="1:16" ht="45" customHeight="1" x14ac:dyDescent="0.15">
      <c r="A36" s="22"/>
      <c r="B36" s="28"/>
      <c r="C36" s="22"/>
      <c r="D36" s="22"/>
      <c r="E36" s="5" t="s">
        <v>820</v>
      </c>
      <c r="F36" s="5" t="s">
        <v>718</v>
      </c>
      <c r="G36" s="5" t="s">
        <v>1252</v>
      </c>
      <c r="H36" s="5" t="s">
        <v>510</v>
      </c>
      <c r="I36" s="5" t="s">
        <v>820</v>
      </c>
      <c r="J36" s="5" t="s">
        <v>718</v>
      </c>
      <c r="K36" s="5" t="s">
        <v>1252</v>
      </c>
      <c r="L36" s="5" t="s">
        <v>510</v>
      </c>
      <c r="M36" s="5" t="s">
        <v>820</v>
      </c>
      <c r="N36" s="5" t="s">
        <v>718</v>
      </c>
      <c r="O36" s="5" t="s">
        <v>1252</v>
      </c>
      <c r="P36" s="5" t="s">
        <v>510</v>
      </c>
    </row>
    <row r="37" spans="1:16" ht="20.100000000000001" customHeight="1" x14ac:dyDescent="0.15">
      <c r="A37" s="22" t="s">
        <v>276</v>
      </c>
      <c r="B37" s="22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  <c r="H37" s="5" t="s">
        <v>405</v>
      </c>
      <c r="I37" s="5" t="s">
        <v>406</v>
      </c>
      <c r="J37" s="5" t="s">
        <v>407</v>
      </c>
      <c r="K37" s="5" t="s">
        <v>408</v>
      </c>
      <c r="L37" s="5" t="s">
        <v>409</v>
      </c>
      <c r="M37" s="5" t="s">
        <v>410</v>
      </c>
      <c r="N37" s="5" t="s">
        <v>411</v>
      </c>
      <c r="O37" s="5" t="s">
        <v>412</v>
      </c>
      <c r="P37" s="5" t="s">
        <v>446</v>
      </c>
    </row>
    <row r="38" spans="1:16" ht="20.100000000000001" customHeight="1" x14ac:dyDescent="0.15">
      <c r="A38" s="22" t="s">
        <v>46</v>
      </c>
      <c r="B38" s="22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</row>
    <row r="39" spans="1:16" ht="9.9499999999999993" customHeight="1" x14ac:dyDescent="0.15"/>
    <row r="40" spans="1:16" ht="45" customHeight="1" x14ac:dyDescent="0.15">
      <c r="A40" s="27" t="s">
        <v>1285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9.9499999999999993" customHeight="1" x14ac:dyDescent="0.15"/>
    <row r="42" spans="1:16" ht="45" customHeight="1" x14ac:dyDescent="0.15">
      <c r="A42" s="22" t="s">
        <v>716</v>
      </c>
      <c r="B42" s="22"/>
      <c r="C42" s="22" t="s">
        <v>36</v>
      </c>
      <c r="D42" s="22" t="s">
        <v>1284</v>
      </c>
      <c r="E42" s="22" t="s">
        <v>367</v>
      </c>
      <c r="F42" s="22"/>
      <c r="G42" s="22"/>
      <c r="H42" s="22"/>
      <c r="I42" s="22" t="s">
        <v>855</v>
      </c>
      <c r="J42" s="22"/>
      <c r="K42" s="22"/>
      <c r="L42" s="22"/>
      <c r="M42" s="22" t="s">
        <v>856</v>
      </c>
      <c r="N42" s="22"/>
      <c r="O42" s="22"/>
      <c r="P42" s="22"/>
    </row>
    <row r="43" spans="1:16" ht="45" customHeight="1" x14ac:dyDescent="0.15">
      <c r="A43" s="22"/>
      <c r="B43" s="28"/>
      <c r="C43" s="22"/>
      <c r="D43" s="22"/>
      <c r="E43" s="5" t="s">
        <v>820</v>
      </c>
      <c r="F43" s="5" t="s">
        <v>718</v>
      </c>
      <c r="G43" s="5" t="s">
        <v>1252</v>
      </c>
      <c r="H43" s="5" t="s">
        <v>510</v>
      </c>
      <c r="I43" s="5" t="s">
        <v>820</v>
      </c>
      <c r="J43" s="5" t="s">
        <v>718</v>
      </c>
      <c r="K43" s="5" t="s">
        <v>1252</v>
      </c>
      <c r="L43" s="5" t="s">
        <v>510</v>
      </c>
      <c r="M43" s="5" t="s">
        <v>820</v>
      </c>
      <c r="N43" s="5" t="s">
        <v>718</v>
      </c>
      <c r="O43" s="5" t="s">
        <v>1252</v>
      </c>
      <c r="P43" s="5" t="s">
        <v>510</v>
      </c>
    </row>
    <row r="44" spans="1:16" ht="20.100000000000001" customHeight="1" x14ac:dyDescent="0.15">
      <c r="A44" s="22" t="s">
        <v>276</v>
      </c>
      <c r="B44" s="22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406</v>
      </c>
      <c r="J44" s="5" t="s">
        <v>407</v>
      </c>
      <c r="K44" s="5" t="s">
        <v>408</v>
      </c>
      <c r="L44" s="5" t="s">
        <v>409</v>
      </c>
      <c r="M44" s="5" t="s">
        <v>410</v>
      </c>
      <c r="N44" s="5" t="s">
        <v>411</v>
      </c>
      <c r="O44" s="5" t="s">
        <v>412</v>
      </c>
      <c r="P44" s="5" t="s">
        <v>446</v>
      </c>
    </row>
    <row r="45" spans="1:16" ht="20.100000000000001" customHeight="1" x14ac:dyDescent="0.15">
      <c r="A45" s="22" t="s">
        <v>46</v>
      </c>
      <c r="B45" s="22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</row>
    <row r="46" spans="1:16" ht="9.9499999999999993" customHeight="1" x14ac:dyDescent="0.15"/>
    <row r="47" spans="1:16" ht="45" customHeight="1" x14ac:dyDescent="0.15">
      <c r="A47" s="27" t="s">
        <v>1286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9.9499999999999993" customHeight="1" x14ac:dyDescent="0.15"/>
    <row r="49" spans="1:16" ht="45" customHeight="1" x14ac:dyDescent="0.15">
      <c r="A49" s="22" t="s">
        <v>716</v>
      </c>
      <c r="B49" s="22"/>
      <c r="C49" s="22" t="s">
        <v>36</v>
      </c>
      <c r="D49" s="22" t="s">
        <v>1284</v>
      </c>
      <c r="E49" s="22" t="s">
        <v>367</v>
      </c>
      <c r="F49" s="22"/>
      <c r="G49" s="22"/>
      <c r="H49" s="22"/>
      <c r="I49" s="22" t="s">
        <v>855</v>
      </c>
      <c r="J49" s="22"/>
      <c r="K49" s="22"/>
      <c r="L49" s="22"/>
      <c r="M49" s="22" t="s">
        <v>856</v>
      </c>
      <c r="N49" s="22"/>
      <c r="O49" s="22"/>
      <c r="P49" s="22"/>
    </row>
    <row r="50" spans="1:16" ht="45" customHeight="1" x14ac:dyDescent="0.15">
      <c r="A50" s="22"/>
      <c r="B50" s="28"/>
      <c r="C50" s="22"/>
      <c r="D50" s="22"/>
      <c r="E50" s="5" t="s">
        <v>820</v>
      </c>
      <c r="F50" s="5" t="s">
        <v>718</v>
      </c>
      <c r="G50" s="5" t="s">
        <v>1252</v>
      </c>
      <c r="H50" s="5" t="s">
        <v>510</v>
      </c>
      <c r="I50" s="5" t="s">
        <v>820</v>
      </c>
      <c r="J50" s="5" t="s">
        <v>718</v>
      </c>
      <c r="K50" s="5" t="s">
        <v>1252</v>
      </c>
      <c r="L50" s="5" t="s">
        <v>510</v>
      </c>
      <c r="M50" s="5" t="s">
        <v>820</v>
      </c>
      <c r="N50" s="5" t="s">
        <v>718</v>
      </c>
      <c r="O50" s="5" t="s">
        <v>1252</v>
      </c>
      <c r="P50" s="5" t="s">
        <v>510</v>
      </c>
    </row>
    <row r="51" spans="1:16" ht="20.100000000000001" customHeight="1" x14ac:dyDescent="0.15">
      <c r="A51" s="22" t="s">
        <v>276</v>
      </c>
      <c r="B51" s="22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406</v>
      </c>
      <c r="J51" s="5" t="s">
        <v>407</v>
      </c>
      <c r="K51" s="5" t="s">
        <v>408</v>
      </c>
      <c r="L51" s="5" t="s">
        <v>409</v>
      </c>
      <c r="M51" s="5" t="s">
        <v>410</v>
      </c>
      <c r="N51" s="5" t="s">
        <v>411</v>
      </c>
      <c r="O51" s="5" t="s">
        <v>412</v>
      </c>
      <c r="P51" s="5" t="s">
        <v>446</v>
      </c>
    </row>
    <row r="52" spans="1:16" ht="20.100000000000001" customHeight="1" x14ac:dyDescent="0.15">
      <c r="A52" s="22" t="s">
        <v>46</v>
      </c>
      <c r="B52" s="22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</row>
    <row r="53" spans="1:16" ht="9.9499999999999993" customHeight="1" x14ac:dyDescent="0.15"/>
    <row r="54" spans="1:16" ht="45" customHeight="1" x14ac:dyDescent="0.15">
      <c r="A54" s="27" t="s">
        <v>847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9.9499999999999993" customHeight="1" x14ac:dyDescent="0.15"/>
    <row r="56" spans="1:16" ht="45" customHeight="1" x14ac:dyDescent="0.15">
      <c r="A56" s="22" t="s">
        <v>35</v>
      </c>
      <c r="B56" s="22"/>
      <c r="C56" s="22" t="s">
        <v>724</v>
      </c>
      <c r="D56" s="22" t="s">
        <v>36</v>
      </c>
      <c r="E56" s="22" t="s">
        <v>38</v>
      </c>
      <c r="F56" s="22"/>
      <c r="G56" s="22"/>
    </row>
    <row r="57" spans="1:16" ht="45" customHeight="1" x14ac:dyDescent="0.15">
      <c r="A57" s="22"/>
      <c r="B57" s="28"/>
      <c r="C57" s="22"/>
      <c r="D57" s="22"/>
      <c r="E57" s="5" t="s">
        <v>367</v>
      </c>
      <c r="F57" s="5" t="s">
        <v>368</v>
      </c>
      <c r="G57" s="5" t="s">
        <v>369</v>
      </c>
    </row>
    <row r="58" spans="1:16" ht="20.100000000000001" customHeight="1" x14ac:dyDescent="0.15">
      <c r="A58" s="22" t="s">
        <v>276</v>
      </c>
      <c r="B58" s="22"/>
      <c r="C58" s="5" t="s">
        <v>370</v>
      </c>
      <c r="D58" s="5" t="s">
        <v>371</v>
      </c>
      <c r="E58" s="5" t="s">
        <v>372</v>
      </c>
      <c r="F58" s="5" t="s">
        <v>373</v>
      </c>
      <c r="G58" s="5" t="s">
        <v>374</v>
      </c>
    </row>
    <row r="59" spans="1:16" ht="20.100000000000001" customHeight="1" x14ac:dyDescent="0.15">
      <c r="A59" s="22" t="s">
        <v>46</v>
      </c>
      <c r="B59" s="22"/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</row>
    <row r="60" spans="1:16" ht="9.9499999999999993" customHeight="1" x14ac:dyDescent="0.15"/>
    <row r="61" spans="1:16" ht="45" customHeight="1" x14ac:dyDescent="0.15">
      <c r="A61" s="27" t="s">
        <v>727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6" ht="9.9499999999999993" customHeight="1" x14ac:dyDescent="0.15"/>
    <row r="63" spans="1:16" ht="45" customHeight="1" x14ac:dyDescent="0.15">
      <c r="A63" s="22" t="s">
        <v>35</v>
      </c>
      <c r="B63" s="22"/>
      <c r="C63" s="22" t="s">
        <v>36</v>
      </c>
      <c r="D63" s="22" t="s">
        <v>38</v>
      </c>
      <c r="E63" s="22"/>
      <c r="F63" s="22"/>
    </row>
    <row r="64" spans="1:16" ht="45" customHeight="1" x14ac:dyDescent="0.15">
      <c r="A64" s="22"/>
      <c r="B64" s="28"/>
      <c r="C64" s="22"/>
      <c r="D64" s="5" t="s">
        <v>367</v>
      </c>
      <c r="E64" s="5" t="s">
        <v>368</v>
      </c>
      <c r="F64" s="5" t="s">
        <v>369</v>
      </c>
    </row>
    <row r="65" spans="1:6" ht="20.100000000000001" customHeight="1" x14ac:dyDescent="0.15">
      <c r="A65" s="22" t="s">
        <v>276</v>
      </c>
      <c r="B65" s="22"/>
      <c r="C65" s="5" t="s">
        <v>370</v>
      </c>
      <c r="D65" s="5" t="s">
        <v>371</v>
      </c>
      <c r="E65" s="5" t="s">
        <v>372</v>
      </c>
      <c r="F65" s="5" t="s">
        <v>373</v>
      </c>
    </row>
    <row r="66" spans="1:6" ht="20.100000000000001" customHeight="1" x14ac:dyDescent="0.15">
      <c r="A66" s="22" t="s">
        <v>46</v>
      </c>
      <c r="B66" s="22"/>
      <c r="C66" s="5" t="s">
        <v>46</v>
      </c>
      <c r="D66" s="5" t="s">
        <v>46</v>
      </c>
      <c r="E66" s="5" t="s">
        <v>46</v>
      </c>
      <c r="F66" s="5" t="s">
        <v>46</v>
      </c>
    </row>
  </sheetData>
  <sheetProtection password="F49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5" t="s">
        <v>1287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30" customHeight="1" x14ac:dyDescent="0.15">
      <c r="P3" s="5" t="s">
        <v>17</v>
      </c>
    </row>
    <row r="4" spans="1:16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1" t="s">
        <v>18</v>
      </c>
      <c r="P4" s="5" t="s">
        <v>19</v>
      </c>
    </row>
    <row r="5" spans="1:16" ht="30" customHeight="1" x14ac:dyDescent="0.15">
      <c r="O5" s="11" t="s">
        <v>20</v>
      </c>
      <c r="P5" s="5" t="s">
        <v>21</v>
      </c>
    </row>
    <row r="6" spans="1:16" ht="30" customHeight="1" x14ac:dyDescent="0.15">
      <c r="O6" s="11" t="s">
        <v>360</v>
      </c>
      <c r="P6" s="5" t="s">
        <v>361</v>
      </c>
    </row>
    <row r="7" spans="1:16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1" t="s">
        <v>362</v>
      </c>
      <c r="P7" s="5" t="s">
        <v>363</v>
      </c>
    </row>
    <row r="8" spans="1:16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11"/>
      <c r="P8" s="5"/>
    </row>
    <row r="9" spans="1:16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1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7" t="s">
        <v>1288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9.9499999999999993" customHeight="1" x14ac:dyDescent="0.15"/>
    <row r="13" spans="1:16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6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6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6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3" t="s">
        <v>1289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3" t="s">
        <v>1259</v>
      </c>
      <c r="B21" s="23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7" t="s">
        <v>1290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9.9499999999999993" customHeight="1" x14ac:dyDescent="0.15"/>
    <row r="25" spans="1:16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6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6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6" ht="20.100000000000001" customHeight="1" x14ac:dyDescent="0.15">
      <c r="A28" s="23" t="s">
        <v>1289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3" t="s">
        <v>529</v>
      </c>
      <c r="B29" s="23"/>
      <c r="C29" s="5" t="s">
        <v>386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7" t="s">
        <v>1291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9.9499999999999993" customHeight="1" x14ac:dyDescent="0.15"/>
    <row r="33" spans="1:16" ht="45" customHeight="1" x14ac:dyDescent="0.15">
      <c r="A33" s="22" t="s">
        <v>716</v>
      </c>
      <c r="B33" s="22"/>
      <c r="C33" s="22" t="s">
        <v>36</v>
      </c>
      <c r="D33" s="22" t="s">
        <v>1284</v>
      </c>
      <c r="E33" s="22" t="s">
        <v>367</v>
      </c>
      <c r="F33" s="22"/>
      <c r="G33" s="22"/>
      <c r="H33" s="22"/>
      <c r="I33" s="22" t="s">
        <v>855</v>
      </c>
      <c r="J33" s="22"/>
      <c r="K33" s="22"/>
      <c r="L33" s="22"/>
      <c r="M33" s="22" t="s">
        <v>856</v>
      </c>
      <c r="N33" s="22"/>
      <c r="O33" s="22"/>
      <c r="P33" s="22"/>
    </row>
    <row r="34" spans="1:16" ht="45" customHeight="1" x14ac:dyDescent="0.15">
      <c r="A34" s="22"/>
      <c r="B34" s="28"/>
      <c r="C34" s="22"/>
      <c r="D34" s="22"/>
      <c r="E34" s="5" t="s">
        <v>820</v>
      </c>
      <c r="F34" s="5" t="s">
        <v>718</v>
      </c>
      <c r="G34" s="5" t="s">
        <v>1252</v>
      </c>
      <c r="H34" s="5" t="s">
        <v>510</v>
      </c>
      <c r="I34" s="5" t="s">
        <v>820</v>
      </c>
      <c r="J34" s="5" t="s">
        <v>718</v>
      </c>
      <c r="K34" s="5" t="s">
        <v>1252</v>
      </c>
      <c r="L34" s="5" t="s">
        <v>510</v>
      </c>
      <c r="M34" s="5" t="s">
        <v>820</v>
      </c>
      <c r="N34" s="5" t="s">
        <v>718</v>
      </c>
      <c r="O34" s="5" t="s">
        <v>1252</v>
      </c>
      <c r="P34" s="5" t="s">
        <v>510</v>
      </c>
    </row>
    <row r="35" spans="1:16" ht="20.100000000000001" customHeight="1" x14ac:dyDescent="0.15">
      <c r="A35" s="22" t="s">
        <v>276</v>
      </c>
      <c r="B35" s="22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406</v>
      </c>
      <c r="J35" s="5" t="s">
        <v>407</v>
      </c>
      <c r="K35" s="5" t="s">
        <v>408</v>
      </c>
      <c r="L35" s="5" t="s">
        <v>409</v>
      </c>
      <c r="M35" s="5" t="s">
        <v>410</v>
      </c>
      <c r="N35" s="5" t="s">
        <v>411</v>
      </c>
      <c r="O35" s="5" t="s">
        <v>412</v>
      </c>
      <c r="P35" s="5" t="s">
        <v>446</v>
      </c>
    </row>
    <row r="36" spans="1:16" ht="20.100000000000001" customHeight="1" x14ac:dyDescent="0.15">
      <c r="A36" s="22" t="s">
        <v>46</v>
      </c>
      <c r="B36" s="22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</row>
    <row r="37" spans="1:16" ht="9.9499999999999993" customHeight="1" x14ac:dyDescent="0.15"/>
    <row r="38" spans="1:16" ht="45" customHeight="1" x14ac:dyDescent="0.15">
      <c r="A38" s="27" t="s">
        <v>847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9.9499999999999993" customHeight="1" x14ac:dyDescent="0.15"/>
    <row r="40" spans="1:16" ht="45" customHeight="1" x14ac:dyDescent="0.15">
      <c r="A40" s="22" t="s">
        <v>35</v>
      </c>
      <c r="B40" s="22"/>
      <c r="C40" s="22" t="s">
        <v>724</v>
      </c>
      <c r="D40" s="22" t="s">
        <v>36</v>
      </c>
      <c r="E40" s="22" t="s">
        <v>38</v>
      </c>
      <c r="F40" s="22"/>
      <c r="G40" s="22"/>
    </row>
    <row r="41" spans="1:16" ht="45" customHeight="1" x14ac:dyDescent="0.15">
      <c r="A41" s="22"/>
      <c r="B41" s="28"/>
      <c r="C41" s="22"/>
      <c r="D41" s="22"/>
      <c r="E41" s="5" t="s">
        <v>367</v>
      </c>
      <c r="F41" s="5" t="s">
        <v>368</v>
      </c>
      <c r="G41" s="5" t="s">
        <v>369</v>
      </c>
    </row>
    <row r="42" spans="1:16" ht="20.100000000000001" customHeight="1" x14ac:dyDescent="0.15">
      <c r="A42" s="22" t="s">
        <v>276</v>
      </c>
      <c r="B42" s="22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2" t="s">
        <v>46</v>
      </c>
      <c r="B43" s="22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</row>
    <row r="44" spans="1:16" ht="9.9499999999999993" customHeight="1" x14ac:dyDescent="0.15"/>
    <row r="45" spans="1:16" ht="45" customHeight="1" x14ac:dyDescent="0.15">
      <c r="A45" s="27" t="s">
        <v>727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9.9499999999999993" customHeight="1" x14ac:dyDescent="0.15"/>
    <row r="47" spans="1:16" ht="45" customHeight="1" x14ac:dyDescent="0.15">
      <c r="A47" s="22" t="s">
        <v>35</v>
      </c>
      <c r="B47" s="22"/>
      <c r="C47" s="22" t="s">
        <v>36</v>
      </c>
      <c r="D47" s="22" t="s">
        <v>38</v>
      </c>
      <c r="E47" s="22"/>
      <c r="F47" s="22"/>
    </row>
    <row r="48" spans="1:16" ht="45" customHeight="1" x14ac:dyDescent="0.15">
      <c r="A48" s="22"/>
      <c r="B48" s="28"/>
      <c r="C48" s="22"/>
      <c r="D48" s="5" t="s">
        <v>367</v>
      </c>
      <c r="E48" s="5" t="s">
        <v>368</v>
      </c>
      <c r="F48" s="5" t="s">
        <v>369</v>
      </c>
    </row>
    <row r="49" spans="1:6" ht="20.100000000000001" customHeight="1" x14ac:dyDescent="0.15">
      <c r="A49" s="22" t="s">
        <v>276</v>
      </c>
      <c r="B49" s="22"/>
      <c r="C49" s="5" t="s">
        <v>370</v>
      </c>
      <c r="D49" s="5" t="s">
        <v>371</v>
      </c>
      <c r="E49" s="5" t="s">
        <v>372</v>
      </c>
      <c r="F49" s="5" t="s">
        <v>373</v>
      </c>
    </row>
    <row r="50" spans="1:6" ht="20.100000000000001" customHeight="1" x14ac:dyDescent="0.15">
      <c r="A50" s="22" t="s">
        <v>46</v>
      </c>
      <c r="B50" s="22"/>
      <c r="C50" s="5" t="s">
        <v>46</v>
      </c>
      <c r="D50" s="5" t="s">
        <v>46</v>
      </c>
      <c r="E50" s="5" t="s">
        <v>46</v>
      </c>
      <c r="F50" s="5" t="s">
        <v>46</v>
      </c>
    </row>
  </sheetData>
  <sheetProtection password="F49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1292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 t="s">
        <v>21</v>
      </c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1293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20.100000000000001" customHeight="1" x14ac:dyDescent="0.15">
      <c r="A16" s="22" t="s">
        <v>46</v>
      </c>
      <c r="B16" s="22"/>
      <c r="C16" s="5" t="s">
        <v>46</v>
      </c>
      <c r="D16" s="5" t="s">
        <v>46</v>
      </c>
      <c r="E16" s="5" t="s">
        <v>46</v>
      </c>
      <c r="F16" s="5" t="s">
        <v>46</v>
      </c>
    </row>
    <row r="17" spans="1:13" ht="9.9499999999999993" customHeight="1" x14ac:dyDescent="0.15"/>
    <row r="18" spans="1:13" ht="45" customHeight="1" x14ac:dyDescent="0.15">
      <c r="A18" s="27" t="s">
        <v>1294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9.9499999999999993" customHeight="1" x14ac:dyDescent="0.15"/>
    <row r="20" spans="1:13" ht="45" customHeight="1" x14ac:dyDescent="0.15">
      <c r="A20" s="22" t="s">
        <v>35</v>
      </c>
      <c r="B20" s="22"/>
      <c r="C20" s="22" t="s">
        <v>36</v>
      </c>
      <c r="D20" s="22" t="s">
        <v>38</v>
      </c>
      <c r="E20" s="22"/>
      <c r="F20" s="22"/>
    </row>
    <row r="21" spans="1:13" ht="45" customHeight="1" x14ac:dyDescent="0.15">
      <c r="A21" s="22"/>
      <c r="B21" s="28"/>
      <c r="C21" s="22"/>
      <c r="D21" s="5" t="s">
        <v>367</v>
      </c>
      <c r="E21" s="5" t="s">
        <v>368</v>
      </c>
      <c r="F21" s="5" t="s">
        <v>369</v>
      </c>
    </row>
    <row r="22" spans="1:13" ht="20.100000000000001" customHeight="1" x14ac:dyDescent="0.15">
      <c r="A22" s="22" t="s">
        <v>276</v>
      </c>
      <c r="B22" s="22"/>
      <c r="C22" s="5" t="s">
        <v>370</v>
      </c>
      <c r="D22" s="5" t="s">
        <v>371</v>
      </c>
      <c r="E22" s="5" t="s">
        <v>372</v>
      </c>
      <c r="F22" s="5" t="s">
        <v>373</v>
      </c>
    </row>
    <row r="23" spans="1:13" ht="20.100000000000001" customHeight="1" x14ac:dyDescent="0.15">
      <c r="A23" s="22" t="s">
        <v>46</v>
      </c>
      <c r="B23" s="22"/>
      <c r="C23" s="5" t="s">
        <v>46</v>
      </c>
      <c r="D23" s="5" t="s">
        <v>46</v>
      </c>
      <c r="E23" s="5" t="s">
        <v>46</v>
      </c>
      <c r="F23" s="5" t="s">
        <v>46</v>
      </c>
    </row>
    <row r="24" spans="1:13" ht="9.9499999999999993" customHeight="1" x14ac:dyDescent="0.15"/>
    <row r="25" spans="1:13" ht="45" customHeight="1" x14ac:dyDescent="0.15">
      <c r="A25" s="27" t="s">
        <v>1295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ht="9.9499999999999993" customHeight="1" x14ac:dyDescent="0.15"/>
    <row r="27" spans="1:13" ht="45" customHeight="1" x14ac:dyDescent="0.15">
      <c r="A27" s="22" t="s">
        <v>1296</v>
      </c>
      <c r="B27" s="22"/>
      <c r="C27" s="22" t="s">
        <v>1297</v>
      </c>
      <c r="D27" s="22" t="s">
        <v>36</v>
      </c>
      <c r="E27" s="22" t="s">
        <v>367</v>
      </c>
      <c r="F27" s="22"/>
      <c r="G27" s="22"/>
      <c r="H27" s="22" t="s">
        <v>855</v>
      </c>
      <c r="I27" s="22"/>
      <c r="J27" s="22"/>
      <c r="K27" s="22" t="s">
        <v>856</v>
      </c>
      <c r="L27" s="22"/>
      <c r="M27" s="22"/>
    </row>
    <row r="28" spans="1:13" ht="45" customHeight="1" x14ac:dyDescent="0.15">
      <c r="A28" s="22"/>
      <c r="B28" s="28"/>
      <c r="C28" s="22"/>
      <c r="D28" s="22"/>
      <c r="E28" s="5" t="s">
        <v>1298</v>
      </c>
      <c r="F28" s="5" t="s">
        <v>1299</v>
      </c>
      <c r="G28" s="5" t="s">
        <v>510</v>
      </c>
      <c r="H28" s="5" t="s">
        <v>1298</v>
      </c>
      <c r="I28" s="5" t="s">
        <v>1299</v>
      </c>
      <c r="J28" s="5" t="s">
        <v>510</v>
      </c>
      <c r="K28" s="5" t="s">
        <v>1298</v>
      </c>
      <c r="L28" s="5" t="s">
        <v>1299</v>
      </c>
      <c r="M28" s="5" t="s">
        <v>510</v>
      </c>
    </row>
    <row r="29" spans="1:13" ht="20.100000000000001" customHeight="1" x14ac:dyDescent="0.15">
      <c r="A29" s="22" t="s">
        <v>276</v>
      </c>
      <c r="B29" s="22"/>
      <c r="C29" s="5" t="s">
        <v>370</v>
      </c>
      <c r="D29" s="5" t="s">
        <v>371</v>
      </c>
      <c r="E29" s="5" t="s">
        <v>372</v>
      </c>
      <c r="F29" s="5" t="s">
        <v>373</v>
      </c>
      <c r="G29" s="5" t="s">
        <v>374</v>
      </c>
      <c r="H29" s="5" t="s">
        <v>405</v>
      </c>
      <c r="I29" s="5" t="s">
        <v>406</v>
      </c>
      <c r="J29" s="5" t="s">
        <v>407</v>
      </c>
      <c r="K29" s="5" t="s">
        <v>408</v>
      </c>
      <c r="L29" s="5" t="s">
        <v>409</v>
      </c>
      <c r="M29" s="5" t="s">
        <v>410</v>
      </c>
    </row>
    <row r="30" spans="1:13" ht="20.100000000000001" customHeight="1" x14ac:dyDescent="0.15">
      <c r="A30" s="22" t="s">
        <v>46</v>
      </c>
      <c r="B30" s="22"/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</row>
    <row r="31" spans="1:13" ht="9.9499999999999993" customHeight="1" x14ac:dyDescent="0.15"/>
    <row r="32" spans="1:13" ht="45" customHeight="1" x14ac:dyDescent="0.15">
      <c r="A32" s="27" t="s">
        <v>847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ht="9.9499999999999993" customHeight="1" x14ac:dyDescent="0.15"/>
    <row r="34" spans="1:13" ht="45" customHeight="1" x14ac:dyDescent="0.15">
      <c r="A34" s="22" t="s">
        <v>35</v>
      </c>
      <c r="B34" s="22"/>
      <c r="C34" s="22" t="s">
        <v>724</v>
      </c>
      <c r="D34" s="22" t="s">
        <v>36</v>
      </c>
      <c r="E34" s="22" t="s">
        <v>38</v>
      </c>
      <c r="F34" s="22"/>
      <c r="G34" s="22"/>
    </row>
    <row r="35" spans="1:13" ht="45" customHeight="1" x14ac:dyDescent="0.15">
      <c r="A35" s="22"/>
      <c r="B35" s="28"/>
      <c r="C35" s="22"/>
      <c r="D35" s="22"/>
      <c r="E35" s="5" t="s">
        <v>367</v>
      </c>
      <c r="F35" s="5" t="s">
        <v>368</v>
      </c>
      <c r="G35" s="5" t="s">
        <v>369</v>
      </c>
    </row>
    <row r="36" spans="1:13" ht="20.100000000000001" customHeight="1" x14ac:dyDescent="0.15">
      <c r="A36" s="22" t="s">
        <v>276</v>
      </c>
      <c r="B36" s="22"/>
      <c r="C36" s="5" t="s">
        <v>370</v>
      </c>
      <c r="D36" s="5" t="s">
        <v>371</v>
      </c>
      <c r="E36" s="5" t="s">
        <v>372</v>
      </c>
      <c r="F36" s="5" t="s">
        <v>373</v>
      </c>
      <c r="G36" s="5" t="s">
        <v>374</v>
      </c>
    </row>
    <row r="37" spans="1:13" ht="20.100000000000001" customHeight="1" x14ac:dyDescent="0.15">
      <c r="A37" s="22" t="s">
        <v>46</v>
      </c>
      <c r="B37" s="22"/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</row>
    <row r="38" spans="1:13" ht="9.9499999999999993" customHeight="1" x14ac:dyDescent="0.15"/>
    <row r="39" spans="1:13" ht="45" customHeight="1" x14ac:dyDescent="0.15">
      <c r="A39" s="27" t="s">
        <v>727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9.9499999999999993" customHeight="1" x14ac:dyDescent="0.15"/>
    <row r="41" spans="1:13" ht="45" customHeight="1" x14ac:dyDescent="0.15">
      <c r="A41" s="22" t="s">
        <v>35</v>
      </c>
      <c r="B41" s="22"/>
      <c r="C41" s="22" t="s">
        <v>36</v>
      </c>
      <c r="D41" s="22" t="s">
        <v>38</v>
      </c>
      <c r="E41" s="22"/>
      <c r="F41" s="22"/>
    </row>
    <row r="42" spans="1:13" ht="45" customHeight="1" x14ac:dyDescent="0.15">
      <c r="A42" s="22"/>
      <c r="B42" s="28"/>
      <c r="C42" s="22"/>
      <c r="D42" s="5" t="s">
        <v>367</v>
      </c>
      <c r="E42" s="5" t="s">
        <v>368</v>
      </c>
      <c r="F42" s="5" t="s">
        <v>369</v>
      </c>
    </row>
    <row r="43" spans="1:13" ht="20.100000000000001" customHeight="1" x14ac:dyDescent="0.15">
      <c r="A43" s="22" t="s">
        <v>276</v>
      </c>
      <c r="B43" s="22"/>
      <c r="C43" s="5" t="s">
        <v>370</v>
      </c>
      <c r="D43" s="5" t="s">
        <v>371</v>
      </c>
      <c r="E43" s="5" t="s">
        <v>372</v>
      </c>
      <c r="F43" s="5" t="s">
        <v>373</v>
      </c>
    </row>
    <row r="44" spans="1:13" ht="20.100000000000001" customHeight="1" x14ac:dyDescent="0.15">
      <c r="A44" s="22" t="s">
        <v>46</v>
      </c>
      <c r="B44" s="22"/>
      <c r="C44" s="5" t="s">
        <v>46</v>
      </c>
      <c r="D44" s="5" t="s">
        <v>46</v>
      </c>
      <c r="E44" s="5" t="s">
        <v>46</v>
      </c>
      <c r="F44" s="5" t="s">
        <v>46</v>
      </c>
    </row>
  </sheetData>
  <sheetProtection password="F49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5" t="s">
        <v>1300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0" customHeight="1" x14ac:dyDescent="0.15">
      <c r="L3" s="5" t="s">
        <v>17</v>
      </c>
    </row>
    <row r="4" spans="1:12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11" t="s">
        <v>18</v>
      </c>
      <c r="L4" s="5" t="s">
        <v>19</v>
      </c>
    </row>
    <row r="5" spans="1:12" ht="30" customHeight="1" x14ac:dyDescent="0.15">
      <c r="K5" s="11" t="s">
        <v>20</v>
      </c>
      <c r="L5" s="5" t="s">
        <v>21</v>
      </c>
    </row>
    <row r="6" spans="1:12" ht="30" customHeight="1" x14ac:dyDescent="0.15">
      <c r="K6" s="11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11" t="s">
        <v>362</v>
      </c>
      <c r="L7" s="5" t="s">
        <v>363</v>
      </c>
    </row>
    <row r="8" spans="1:12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11"/>
      <c r="L8" s="5"/>
    </row>
    <row r="9" spans="1:12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11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7" t="s">
        <v>1301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9.9499999999999993" customHeight="1" x14ac:dyDescent="0.15"/>
    <row r="13" spans="1:12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2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3" t="s">
        <v>1302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3" t="s">
        <v>1303</v>
      </c>
      <c r="B21" s="23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7" t="s">
        <v>1304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9.9499999999999993" customHeight="1" x14ac:dyDescent="0.15"/>
    <row r="25" spans="1:12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2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80.099999999999994" customHeight="1" x14ac:dyDescent="0.15">
      <c r="A28" s="23" t="s">
        <v>1305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3" t="s">
        <v>1306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3" t="s">
        <v>479</v>
      </c>
      <c r="B30" s="23"/>
      <c r="C30" s="5" t="s">
        <v>386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7" t="s">
        <v>1307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 ht="9.9499999999999993" customHeight="1" x14ac:dyDescent="0.15"/>
    <row r="34" spans="1:12" ht="45" customHeight="1" x14ac:dyDescent="0.15">
      <c r="A34" s="22" t="s">
        <v>35</v>
      </c>
      <c r="B34" s="22"/>
      <c r="C34" s="22" t="s">
        <v>36</v>
      </c>
      <c r="D34" s="22" t="s">
        <v>367</v>
      </c>
      <c r="E34" s="22"/>
      <c r="F34" s="22"/>
      <c r="G34" s="22" t="s">
        <v>855</v>
      </c>
      <c r="H34" s="22"/>
      <c r="I34" s="22"/>
      <c r="J34" s="22" t="s">
        <v>856</v>
      </c>
      <c r="K34" s="22"/>
      <c r="L34" s="22"/>
    </row>
    <row r="35" spans="1:12" ht="45" customHeight="1" x14ac:dyDescent="0.15">
      <c r="A35" s="22"/>
      <c r="B35" s="28"/>
      <c r="C35" s="22"/>
      <c r="D35" s="5" t="s">
        <v>1298</v>
      </c>
      <c r="E35" s="5" t="s">
        <v>1299</v>
      </c>
      <c r="F35" s="5" t="s">
        <v>510</v>
      </c>
      <c r="G35" s="5" t="s">
        <v>1298</v>
      </c>
      <c r="H35" s="5" t="s">
        <v>1299</v>
      </c>
      <c r="I35" s="5" t="s">
        <v>510</v>
      </c>
      <c r="J35" s="5" t="s">
        <v>1298</v>
      </c>
      <c r="K35" s="5" t="s">
        <v>1299</v>
      </c>
      <c r="L35" s="5" t="s">
        <v>510</v>
      </c>
    </row>
    <row r="36" spans="1:12" ht="20.100000000000001" customHeight="1" x14ac:dyDescent="0.15">
      <c r="A36" s="22" t="s">
        <v>276</v>
      </c>
      <c r="B36" s="22"/>
      <c r="C36" s="5" t="s">
        <v>370</v>
      </c>
      <c r="D36" s="5" t="s">
        <v>371</v>
      </c>
      <c r="E36" s="5" t="s">
        <v>372</v>
      </c>
      <c r="F36" s="5" t="s">
        <v>373</v>
      </c>
      <c r="G36" s="5" t="s">
        <v>374</v>
      </c>
      <c r="H36" s="5" t="s">
        <v>405</v>
      </c>
      <c r="I36" s="5" t="s">
        <v>406</v>
      </c>
      <c r="J36" s="5" t="s">
        <v>407</v>
      </c>
      <c r="K36" s="5" t="s">
        <v>408</v>
      </c>
      <c r="L36" s="5" t="s">
        <v>409</v>
      </c>
    </row>
    <row r="37" spans="1:12" ht="20.100000000000001" customHeight="1" x14ac:dyDescent="0.15">
      <c r="A37" s="22" t="s">
        <v>46</v>
      </c>
      <c r="B37" s="22"/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</row>
    <row r="38" spans="1:12" ht="9.9499999999999993" customHeight="1" x14ac:dyDescent="0.15"/>
    <row r="39" spans="1:12" ht="45" customHeight="1" x14ac:dyDescent="0.15">
      <c r="A39" s="27" t="s">
        <v>1308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9.9499999999999993" customHeight="1" x14ac:dyDescent="0.15"/>
    <row r="41" spans="1:12" ht="45" customHeight="1" x14ac:dyDescent="0.15">
      <c r="A41" s="22" t="s">
        <v>35</v>
      </c>
      <c r="B41" s="22"/>
      <c r="C41" s="22" t="s">
        <v>36</v>
      </c>
      <c r="D41" s="22" t="s">
        <v>367</v>
      </c>
      <c r="E41" s="22"/>
      <c r="F41" s="22"/>
      <c r="G41" s="22" t="s">
        <v>855</v>
      </c>
      <c r="H41" s="22"/>
      <c r="I41" s="22"/>
      <c r="J41" s="22" t="s">
        <v>856</v>
      </c>
      <c r="K41" s="22"/>
      <c r="L41" s="22"/>
    </row>
    <row r="42" spans="1:12" ht="45" customHeight="1" x14ac:dyDescent="0.15">
      <c r="A42" s="22"/>
      <c r="B42" s="28"/>
      <c r="C42" s="22"/>
      <c r="D42" s="5" t="s">
        <v>1298</v>
      </c>
      <c r="E42" s="5" t="s">
        <v>1299</v>
      </c>
      <c r="F42" s="5" t="s">
        <v>510</v>
      </c>
      <c r="G42" s="5" t="s">
        <v>1298</v>
      </c>
      <c r="H42" s="5" t="s">
        <v>1299</v>
      </c>
      <c r="I42" s="5" t="s">
        <v>510</v>
      </c>
      <c r="J42" s="5" t="s">
        <v>1298</v>
      </c>
      <c r="K42" s="5" t="s">
        <v>1299</v>
      </c>
      <c r="L42" s="5" t="s">
        <v>510</v>
      </c>
    </row>
    <row r="43" spans="1:12" ht="20.100000000000001" customHeight="1" x14ac:dyDescent="0.15">
      <c r="A43" s="22" t="s">
        <v>276</v>
      </c>
      <c r="B43" s="22"/>
      <c r="C43" s="5" t="s">
        <v>370</v>
      </c>
      <c r="D43" s="5" t="s">
        <v>371</v>
      </c>
      <c r="E43" s="5" t="s">
        <v>372</v>
      </c>
      <c r="F43" s="5" t="s">
        <v>373</v>
      </c>
      <c r="G43" s="5" t="s">
        <v>374</v>
      </c>
      <c r="H43" s="5" t="s">
        <v>405</v>
      </c>
      <c r="I43" s="5" t="s">
        <v>406</v>
      </c>
      <c r="J43" s="5" t="s">
        <v>407</v>
      </c>
      <c r="K43" s="5" t="s">
        <v>408</v>
      </c>
      <c r="L43" s="5" t="s">
        <v>409</v>
      </c>
    </row>
    <row r="44" spans="1:12" ht="20.100000000000001" customHeight="1" x14ac:dyDescent="0.15">
      <c r="A44" s="22" t="s">
        <v>46</v>
      </c>
      <c r="B44" s="22"/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</row>
    <row r="45" spans="1:12" ht="9.9499999999999993" customHeight="1" x14ac:dyDescent="0.15"/>
    <row r="46" spans="1:12" ht="45" customHeight="1" x14ac:dyDescent="0.15">
      <c r="A46" s="27" t="s">
        <v>847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9.9499999999999993" customHeight="1" x14ac:dyDescent="0.15"/>
    <row r="48" spans="1:12" ht="45" customHeight="1" x14ac:dyDescent="0.15">
      <c r="A48" s="22" t="s">
        <v>35</v>
      </c>
      <c r="B48" s="22"/>
      <c r="C48" s="22" t="s">
        <v>724</v>
      </c>
      <c r="D48" s="22" t="s">
        <v>36</v>
      </c>
      <c r="E48" s="22" t="s">
        <v>38</v>
      </c>
      <c r="F48" s="22"/>
      <c r="G48" s="22"/>
    </row>
    <row r="49" spans="1:12" ht="45" customHeight="1" x14ac:dyDescent="0.15">
      <c r="A49" s="22"/>
      <c r="B49" s="28"/>
      <c r="C49" s="22"/>
      <c r="D49" s="22"/>
      <c r="E49" s="5" t="s">
        <v>367</v>
      </c>
      <c r="F49" s="5" t="s">
        <v>368</v>
      </c>
      <c r="G49" s="5" t="s">
        <v>369</v>
      </c>
    </row>
    <row r="50" spans="1:12" ht="20.100000000000001" customHeight="1" x14ac:dyDescent="0.15">
      <c r="A50" s="22" t="s">
        <v>276</v>
      </c>
      <c r="B50" s="22"/>
      <c r="C50" s="5" t="s">
        <v>370</v>
      </c>
      <c r="D50" s="5" t="s">
        <v>371</v>
      </c>
      <c r="E50" s="5" t="s">
        <v>372</v>
      </c>
      <c r="F50" s="5" t="s">
        <v>373</v>
      </c>
      <c r="G50" s="5" t="s">
        <v>374</v>
      </c>
    </row>
    <row r="51" spans="1:12" ht="20.100000000000001" customHeight="1" x14ac:dyDescent="0.15">
      <c r="A51" s="22" t="s">
        <v>46</v>
      </c>
      <c r="B51" s="22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</row>
    <row r="52" spans="1:12" ht="9.9499999999999993" customHeight="1" x14ac:dyDescent="0.15"/>
    <row r="53" spans="1:12" ht="45" customHeight="1" x14ac:dyDescent="0.15">
      <c r="A53" s="27" t="s">
        <v>727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 ht="9.9499999999999993" customHeight="1" x14ac:dyDescent="0.15"/>
    <row r="55" spans="1:12" ht="45" customHeight="1" x14ac:dyDescent="0.15">
      <c r="A55" s="22" t="s">
        <v>35</v>
      </c>
      <c r="B55" s="22"/>
      <c r="C55" s="22" t="s">
        <v>36</v>
      </c>
      <c r="D55" s="22" t="s">
        <v>38</v>
      </c>
      <c r="E55" s="22"/>
      <c r="F55" s="22"/>
    </row>
    <row r="56" spans="1:12" ht="45" customHeight="1" x14ac:dyDescent="0.15">
      <c r="A56" s="22"/>
      <c r="B56" s="28"/>
      <c r="C56" s="22"/>
      <c r="D56" s="5" t="s">
        <v>367</v>
      </c>
      <c r="E56" s="5" t="s">
        <v>368</v>
      </c>
      <c r="F56" s="5" t="s">
        <v>369</v>
      </c>
    </row>
    <row r="57" spans="1:12" ht="20.100000000000001" customHeight="1" x14ac:dyDescent="0.15">
      <c r="A57" s="22" t="s">
        <v>276</v>
      </c>
      <c r="B57" s="22"/>
      <c r="C57" s="5" t="s">
        <v>370</v>
      </c>
      <c r="D57" s="5" t="s">
        <v>371</v>
      </c>
      <c r="E57" s="5" t="s">
        <v>372</v>
      </c>
      <c r="F57" s="5" t="s">
        <v>373</v>
      </c>
    </row>
    <row r="58" spans="1:12" ht="20.100000000000001" customHeight="1" x14ac:dyDescent="0.15">
      <c r="A58" s="22" t="s">
        <v>46</v>
      </c>
      <c r="B58" s="22"/>
      <c r="C58" s="5" t="s">
        <v>46</v>
      </c>
      <c r="D58" s="5" t="s">
        <v>46</v>
      </c>
      <c r="E58" s="5" t="s">
        <v>46</v>
      </c>
      <c r="F58" s="5" t="s">
        <v>46</v>
      </c>
    </row>
  </sheetData>
  <sheetProtection password="F49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6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5" t="s">
        <v>1309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0" customHeight="1" x14ac:dyDescent="0.15">
      <c r="O3" s="5" t="s">
        <v>17</v>
      </c>
    </row>
    <row r="4" spans="1:15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1" t="s">
        <v>18</v>
      </c>
      <c r="O4" s="5" t="s">
        <v>19</v>
      </c>
    </row>
    <row r="5" spans="1:15" ht="30" customHeight="1" x14ac:dyDescent="0.15">
      <c r="N5" s="11" t="s">
        <v>20</v>
      </c>
      <c r="O5" s="5" t="s">
        <v>21</v>
      </c>
    </row>
    <row r="6" spans="1:15" ht="30" customHeight="1" x14ac:dyDescent="0.15">
      <c r="N6" s="11" t="s">
        <v>360</v>
      </c>
      <c r="O6" s="5" t="s">
        <v>361</v>
      </c>
    </row>
    <row r="7" spans="1:15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11" t="s">
        <v>362</v>
      </c>
      <c r="O7" s="5" t="s">
        <v>363</v>
      </c>
    </row>
    <row r="8" spans="1:15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1"/>
      <c r="O8" s="5"/>
    </row>
    <row r="9" spans="1:15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1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7" t="s">
        <v>1310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9.9499999999999993" customHeight="1" x14ac:dyDescent="0.15"/>
    <row r="13" spans="1:15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5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5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5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3" t="s">
        <v>1311</v>
      </c>
      <c r="B18" s="23"/>
      <c r="C18" s="5" t="s">
        <v>380</v>
      </c>
      <c r="D18" s="8">
        <v>286717.82</v>
      </c>
      <c r="E18" s="8">
        <v>286717.82</v>
      </c>
      <c r="F18" s="8">
        <v>286717.82</v>
      </c>
    </row>
    <row r="19" spans="1:15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3" t="s">
        <v>1312</v>
      </c>
      <c r="B21" s="23"/>
      <c r="C21" s="5" t="s">
        <v>386</v>
      </c>
      <c r="D21" s="8">
        <f>D16-D17+D18-D19-D20</f>
        <v>286717.82</v>
      </c>
      <c r="E21" s="8">
        <f>E16-E17+E18-E19-E20</f>
        <v>286717.82</v>
      </c>
      <c r="F21" s="8">
        <f>F16-F17+F18-F19-F20</f>
        <v>286717.82</v>
      </c>
    </row>
    <row r="22" spans="1:15" ht="9.9499999999999993" customHeight="1" x14ac:dyDescent="0.15"/>
    <row r="23" spans="1:15" ht="45" customHeight="1" x14ac:dyDescent="0.15">
      <c r="A23" s="27" t="s">
        <v>1313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9.9499999999999993" customHeight="1" x14ac:dyDescent="0.15"/>
    <row r="25" spans="1:15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5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5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5" ht="20.100000000000001" customHeight="1" x14ac:dyDescent="0.15">
      <c r="A28" s="23" t="s">
        <v>1314</v>
      </c>
      <c r="B28" s="23"/>
      <c r="C28" s="5" t="s">
        <v>44</v>
      </c>
      <c r="D28" s="8">
        <v>6000</v>
      </c>
      <c r="E28" s="8">
        <v>6000</v>
      </c>
      <c r="F28" s="8">
        <v>6000</v>
      </c>
    </row>
    <row r="29" spans="1:15" ht="20.100000000000001" customHeight="1" x14ac:dyDescent="0.15">
      <c r="A29" s="23" t="s">
        <v>1315</v>
      </c>
      <c r="B29" s="23"/>
      <c r="C29" s="5" t="s">
        <v>48</v>
      </c>
      <c r="D29" s="8">
        <v>280717.82</v>
      </c>
      <c r="E29" s="8">
        <v>280717.82</v>
      </c>
      <c r="F29" s="8">
        <v>280717.82</v>
      </c>
    </row>
    <row r="30" spans="1:15" ht="20.100000000000001" customHeight="1" x14ac:dyDescent="0.15">
      <c r="A30" s="23" t="s">
        <v>618</v>
      </c>
      <c r="B30" s="23"/>
      <c r="C30" s="5" t="s">
        <v>611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3" t="s">
        <v>479</v>
      </c>
      <c r="B31" s="23"/>
      <c r="C31" s="5" t="s">
        <v>386</v>
      </c>
      <c r="D31" s="8">
        <f>SUM(D28:D30)</f>
        <v>286717.82</v>
      </c>
      <c r="E31" s="8">
        <f>SUM(E28:E30)</f>
        <v>286717.82</v>
      </c>
      <c r="F31" s="8">
        <f>SUM(F28:F30)</f>
        <v>286717.82</v>
      </c>
    </row>
    <row r="32" spans="1:15" ht="9.9499999999999993" customHeight="1" x14ac:dyDescent="0.15"/>
    <row r="33" spans="1:15" ht="45" customHeight="1" x14ac:dyDescent="0.15">
      <c r="A33" s="27" t="s">
        <v>1316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t="9.9499999999999993" customHeight="1" x14ac:dyDescent="0.15"/>
    <row r="35" spans="1:15" ht="45" customHeight="1" x14ac:dyDescent="0.15">
      <c r="A35" s="22" t="s">
        <v>1317</v>
      </c>
      <c r="B35" s="22"/>
      <c r="C35" s="22" t="s">
        <v>36</v>
      </c>
      <c r="D35" s="22" t="s">
        <v>38</v>
      </c>
      <c r="E35" s="22"/>
      <c r="F35" s="22"/>
    </row>
    <row r="36" spans="1:15" ht="45" customHeight="1" x14ac:dyDescent="0.15">
      <c r="A36" s="22"/>
      <c r="B36" s="28"/>
      <c r="C36" s="22"/>
      <c r="D36" s="5" t="s">
        <v>367</v>
      </c>
      <c r="E36" s="5" t="s">
        <v>368</v>
      </c>
      <c r="F36" s="5" t="s">
        <v>369</v>
      </c>
    </row>
    <row r="37" spans="1:15" ht="20.100000000000001" customHeight="1" x14ac:dyDescent="0.15">
      <c r="A37" s="22" t="s">
        <v>276</v>
      </c>
      <c r="B37" s="22"/>
      <c r="C37" s="5" t="s">
        <v>370</v>
      </c>
      <c r="D37" s="5" t="s">
        <v>371</v>
      </c>
      <c r="E37" s="5" t="s">
        <v>372</v>
      </c>
      <c r="F37" s="5" t="s">
        <v>373</v>
      </c>
    </row>
    <row r="38" spans="1:15" ht="20.100000000000001" customHeight="1" x14ac:dyDescent="0.15">
      <c r="A38" s="22" t="s">
        <v>46</v>
      </c>
      <c r="B38" s="22"/>
      <c r="C38" s="5" t="s">
        <v>46</v>
      </c>
      <c r="D38" s="5" t="s">
        <v>46</v>
      </c>
      <c r="E38" s="5" t="s">
        <v>46</v>
      </c>
      <c r="F38" s="5" t="s">
        <v>46</v>
      </c>
    </row>
    <row r="39" spans="1:15" ht="9.9499999999999993" customHeight="1" x14ac:dyDescent="0.15"/>
    <row r="40" spans="1:15" ht="45" customHeight="1" x14ac:dyDescent="0.15">
      <c r="A40" s="27" t="s">
        <v>1318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t="45" customHeight="1" x14ac:dyDescent="0.15">
      <c r="A41" s="27" t="s">
        <v>1319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t="9.9499999999999993" customHeight="1" x14ac:dyDescent="0.15"/>
    <row r="43" spans="1:15" ht="45" customHeight="1" x14ac:dyDescent="0.15">
      <c r="A43" s="22" t="s">
        <v>1317</v>
      </c>
      <c r="B43" s="22"/>
      <c r="C43" s="22" t="s">
        <v>1320</v>
      </c>
      <c r="D43" s="22"/>
      <c r="E43" s="22" t="s">
        <v>1321</v>
      </c>
      <c r="F43" s="22"/>
      <c r="G43" s="22" t="s">
        <v>1322</v>
      </c>
      <c r="H43" s="22" t="s">
        <v>1323</v>
      </c>
      <c r="I43" s="22" t="s">
        <v>1324</v>
      </c>
      <c r="J43" s="22" t="s">
        <v>1325</v>
      </c>
      <c r="K43" s="22" t="s">
        <v>1326</v>
      </c>
      <c r="L43" s="22"/>
      <c r="M43" s="22" t="s">
        <v>1327</v>
      </c>
      <c r="N43" s="22" t="s">
        <v>36</v>
      </c>
      <c r="O43" s="22" t="s">
        <v>1328</v>
      </c>
    </row>
    <row r="44" spans="1:15" ht="45" customHeight="1" x14ac:dyDescent="0.15">
      <c r="A44" s="22"/>
      <c r="B44" s="28"/>
      <c r="C44" s="5" t="s">
        <v>838</v>
      </c>
      <c r="D44" s="5" t="s">
        <v>1329</v>
      </c>
      <c r="E44" s="5" t="s">
        <v>1330</v>
      </c>
      <c r="F44" s="5" t="s">
        <v>1331</v>
      </c>
      <c r="G44" s="22"/>
      <c r="H44" s="22"/>
      <c r="I44" s="22"/>
      <c r="J44" s="22"/>
      <c r="K44" s="5" t="s">
        <v>1330</v>
      </c>
      <c r="L44" s="5" t="s">
        <v>510</v>
      </c>
      <c r="M44" s="22"/>
      <c r="N44" s="22"/>
      <c r="O44" s="22"/>
    </row>
    <row r="45" spans="1:15" ht="20.100000000000001" customHeight="1" x14ac:dyDescent="0.15">
      <c r="A45" s="22" t="s">
        <v>276</v>
      </c>
      <c r="B45" s="22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406</v>
      </c>
      <c r="J45" s="5" t="s">
        <v>407</v>
      </c>
      <c r="K45" s="5" t="s">
        <v>408</v>
      </c>
      <c r="L45" s="5" t="s">
        <v>409</v>
      </c>
      <c r="M45" s="5" t="s">
        <v>410</v>
      </c>
      <c r="N45" s="5" t="s">
        <v>411</v>
      </c>
      <c r="O45" s="5" t="s">
        <v>412</v>
      </c>
    </row>
    <row r="46" spans="1:15" x14ac:dyDescent="0.15">
      <c r="A46" s="23"/>
      <c r="B46" s="23"/>
      <c r="C46" s="8">
        <v>272727.27</v>
      </c>
      <c r="D46" s="8">
        <v>0</v>
      </c>
      <c r="E46" s="5"/>
      <c r="F46" s="8">
        <v>0</v>
      </c>
      <c r="G46" s="8">
        <v>272727.27</v>
      </c>
      <c r="H46" s="5"/>
      <c r="I46" s="8">
        <v>2.2000000000000002</v>
      </c>
      <c r="J46" s="8">
        <v>6000</v>
      </c>
      <c r="K46" s="5"/>
      <c r="L46" s="8">
        <v>0</v>
      </c>
      <c r="M46" s="8">
        <v>0</v>
      </c>
      <c r="N46" s="5" t="s">
        <v>44</v>
      </c>
      <c r="O46" s="8">
        <v>6000</v>
      </c>
    </row>
    <row r="47" spans="1:15" ht="50.1" customHeight="1" x14ac:dyDescent="0.15">
      <c r="A47" s="23" t="s">
        <v>479</v>
      </c>
      <c r="B47" s="23"/>
      <c r="C47" s="8">
        <f>SUM(C46:C46)</f>
        <v>272727.27</v>
      </c>
      <c r="D47" s="8">
        <f>SUM(D46:D46)</f>
        <v>0</v>
      </c>
      <c r="E47" s="5" t="s">
        <v>46</v>
      </c>
      <c r="F47" s="8">
        <f>SUM(F46:F46)</f>
        <v>0</v>
      </c>
      <c r="G47" s="8">
        <f>SUM(G46:G46)</f>
        <v>272727.27</v>
      </c>
      <c r="H47" s="5" t="s">
        <v>46</v>
      </c>
      <c r="I47" s="8">
        <f>SUM(I46:I46)</f>
        <v>2.2000000000000002</v>
      </c>
      <c r="J47" s="5" t="s">
        <v>46</v>
      </c>
      <c r="K47" s="5" t="s">
        <v>46</v>
      </c>
      <c r="L47" s="8">
        <f>SUM(L46:L46)</f>
        <v>0</v>
      </c>
      <c r="M47" s="8">
        <f>SUM(M46:M46)</f>
        <v>0</v>
      </c>
      <c r="N47" s="5" t="s">
        <v>386</v>
      </c>
      <c r="O47" s="8">
        <f>SUM(O46:O46)</f>
        <v>6000</v>
      </c>
    </row>
    <row r="48" spans="1:15" ht="9.9499999999999993" customHeight="1" x14ac:dyDescent="0.15"/>
    <row r="49" spans="1:15" ht="45" customHeight="1" x14ac:dyDescent="0.15">
      <c r="A49" s="27" t="s">
        <v>1332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1:15" ht="9.9499999999999993" customHeight="1" x14ac:dyDescent="0.15"/>
    <row r="51" spans="1:15" ht="45" customHeight="1" x14ac:dyDescent="0.15">
      <c r="A51" s="22" t="s">
        <v>1317</v>
      </c>
      <c r="B51" s="22"/>
      <c r="C51" s="22" t="s">
        <v>1320</v>
      </c>
      <c r="D51" s="22"/>
      <c r="E51" s="22" t="s">
        <v>1321</v>
      </c>
      <c r="F51" s="22"/>
      <c r="G51" s="22" t="s">
        <v>1322</v>
      </c>
      <c r="H51" s="22" t="s">
        <v>1323</v>
      </c>
      <c r="I51" s="22" t="s">
        <v>1324</v>
      </c>
      <c r="J51" s="22" t="s">
        <v>1325</v>
      </c>
      <c r="K51" s="22" t="s">
        <v>1326</v>
      </c>
      <c r="L51" s="22"/>
      <c r="M51" s="22" t="s">
        <v>1327</v>
      </c>
      <c r="N51" s="22" t="s">
        <v>36</v>
      </c>
      <c r="O51" s="22" t="s">
        <v>1328</v>
      </c>
    </row>
    <row r="52" spans="1:15" ht="45" customHeight="1" x14ac:dyDescent="0.15">
      <c r="A52" s="22"/>
      <c r="B52" s="28"/>
      <c r="C52" s="5" t="s">
        <v>838</v>
      </c>
      <c r="D52" s="5" t="s">
        <v>1329</v>
      </c>
      <c r="E52" s="5" t="s">
        <v>1330</v>
      </c>
      <c r="F52" s="5" t="s">
        <v>1331</v>
      </c>
      <c r="G52" s="22"/>
      <c r="H52" s="22"/>
      <c r="I52" s="22"/>
      <c r="J52" s="22"/>
      <c r="K52" s="5" t="s">
        <v>1330</v>
      </c>
      <c r="L52" s="5" t="s">
        <v>510</v>
      </c>
      <c r="M52" s="22"/>
      <c r="N52" s="22"/>
      <c r="O52" s="22"/>
    </row>
    <row r="53" spans="1:15" ht="20.100000000000001" customHeight="1" x14ac:dyDescent="0.15">
      <c r="A53" s="22" t="s">
        <v>276</v>
      </c>
      <c r="B53" s="22"/>
      <c r="C53" s="5" t="s">
        <v>370</v>
      </c>
      <c r="D53" s="5" t="s">
        <v>371</v>
      </c>
      <c r="E53" s="5" t="s">
        <v>372</v>
      </c>
      <c r="F53" s="5" t="s">
        <v>373</v>
      </c>
      <c r="G53" s="5" t="s">
        <v>374</v>
      </c>
      <c r="H53" s="5" t="s">
        <v>405</v>
      </c>
      <c r="I53" s="5" t="s">
        <v>406</v>
      </c>
      <c r="J53" s="5" t="s">
        <v>407</v>
      </c>
      <c r="K53" s="5" t="s">
        <v>408</v>
      </c>
      <c r="L53" s="5" t="s">
        <v>409</v>
      </c>
      <c r="M53" s="5" t="s">
        <v>410</v>
      </c>
      <c r="N53" s="5" t="s">
        <v>411</v>
      </c>
      <c r="O53" s="5" t="s">
        <v>412</v>
      </c>
    </row>
    <row r="54" spans="1:15" x14ac:dyDescent="0.15">
      <c r="A54" s="23"/>
      <c r="B54" s="23"/>
      <c r="C54" s="8">
        <v>272727.27</v>
      </c>
      <c r="D54" s="8">
        <v>0</v>
      </c>
      <c r="E54" s="5"/>
      <c r="F54" s="8">
        <v>0</v>
      </c>
      <c r="G54" s="8">
        <v>272727.27</v>
      </c>
      <c r="H54" s="5"/>
      <c r="I54" s="8">
        <v>2.2000000000000002</v>
      </c>
      <c r="J54" s="8">
        <v>6000</v>
      </c>
      <c r="K54" s="5"/>
      <c r="L54" s="8">
        <v>0</v>
      </c>
      <c r="M54" s="8">
        <v>0</v>
      </c>
      <c r="N54" s="5" t="s">
        <v>44</v>
      </c>
      <c r="O54" s="8">
        <v>6000</v>
      </c>
    </row>
    <row r="55" spans="1:15" ht="50.1" customHeight="1" x14ac:dyDescent="0.15">
      <c r="A55" s="23" t="s">
        <v>479</v>
      </c>
      <c r="B55" s="23"/>
      <c r="C55" s="8">
        <f>SUM(C54:C54)</f>
        <v>272727.27</v>
      </c>
      <c r="D55" s="8">
        <f>SUM(D54:D54)</f>
        <v>0</v>
      </c>
      <c r="E55" s="5" t="s">
        <v>46</v>
      </c>
      <c r="F55" s="8">
        <f>SUM(F54:F54)</f>
        <v>0</v>
      </c>
      <c r="G55" s="8">
        <f>SUM(G54:G54)</f>
        <v>272727.27</v>
      </c>
      <c r="H55" s="5" t="s">
        <v>46</v>
      </c>
      <c r="I55" s="8">
        <f>SUM(I54:I54)</f>
        <v>2.2000000000000002</v>
      </c>
      <c r="J55" s="5" t="s">
        <v>46</v>
      </c>
      <c r="K55" s="5" t="s">
        <v>46</v>
      </c>
      <c r="L55" s="8">
        <f>SUM(L54:L54)</f>
        <v>0</v>
      </c>
      <c r="M55" s="8">
        <f>SUM(M54:M54)</f>
        <v>0</v>
      </c>
      <c r="N55" s="5" t="s">
        <v>386</v>
      </c>
      <c r="O55" s="8">
        <f>SUM(O54:O54)</f>
        <v>6000</v>
      </c>
    </row>
    <row r="56" spans="1:15" ht="9.9499999999999993" customHeight="1" x14ac:dyDescent="0.15"/>
    <row r="57" spans="1:15" ht="45" customHeight="1" x14ac:dyDescent="0.15">
      <c r="A57" s="27" t="s">
        <v>1333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1:15" ht="9.9499999999999993" customHeight="1" x14ac:dyDescent="0.15"/>
    <row r="59" spans="1:15" ht="45" customHeight="1" x14ac:dyDescent="0.15">
      <c r="A59" s="22" t="s">
        <v>1317</v>
      </c>
      <c r="B59" s="22"/>
      <c r="C59" s="22" t="s">
        <v>1320</v>
      </c>
      <c r="D59" s="22"/>
      <c r="E59" s="22" t="s">
        <v>1321</v>
      </c>
      <c r="F59" s="22"/>
      <c r="G59" s="22" t="s">
        <v>1322</v>
      </c>
      <c r="H59" s="22" t="s">
        <v>1323</v>
      </c>
      <c r="I59" s="22" t="s">
        <v>1324</v>
      </c>
      <c r="J59" s="22" t="s">
        <v>1325</v>
      </c>
      <c r="K59" s="22" t="s">
        <v>1326</v>
      </c>
      <c r="L59" s="22"/>
      <c r="M59" s="22" t="s">
        <v>1327</v>
      </c>
      <c r="N59" s="22" t="s">
        <v>36</v>
      </c>
      <c r="O59" s="22" t="s">
        <v>1328</v>
      </c>
    </row>
    <row r="60" spans="1:15" ht="45" customHeight="1" x14ac:dyDescent="0.15">
      <c r="A60" s="22"/>
      <c r="B60" s="28"/>
      <c r="C60" s="5" t="s">
        <v>838</v>
      </c>
      <c r="D60" s="5" t="s">
        <v>1329</v>
      </c>
      <c r="E60" s="5" t="s">
        <v>1330</v>
      </c>
      <c r="F60" s="5" t="s">
        <v>1331</v>
      </c>
      <c r="G60" s="22"/>
      <c r="H60" s="22"/>
      <c r="I60" s="22"/>
      <c r="J60" s="22"/>
      <c r="K60" s="5" t="s">
        <v>1330</v>
      </c>
      <c r="L60" s="5" t="s">
        <v>510</v>
      </c>
      <c r="M60" s="22"/>
      <c r="N60" s="22"/>
      <c r="O60" s="22"/>
    </row>
    <row r="61" spans="1:15" ht="20.100000000000001" customHeight="1" x14ac:dyDescent="0.15">
      <c r="A61" s="22" t="s">
        <v>276</v>
      </c>
      <c r="B61" s="22"/>
      <c r="C61" s="5" t="s">
        <v>370</v>
      </c>
      <c r="D61" s="5" t="s">
        <v>371</v>
      </c>
      <c r="E61" s="5" t="s">
        <v>372</v>
      </c>
      <c r="F61" s="5" t="s">
        <v>373</v>
      </c>
      <c r="G61" s="5" t="s">
        <v>374</v>
      </c>
      <c r="H61" s="5" t="s">
        <v>405</v>
      </c>
      <c r="I61" s="5" t="s">
        <v>406</v>
      </c>
      <c r="J61" s="5" t="s">
        <v>407</v>
      </c>
      <c r="K61" s="5" t="s">
        <v>408</v>
      </c>
      <c r="L61" s="5" t="s">
        <v>409</v>
      </c>
      <c r="M61" s="5" t="s">
        <v>410</v>
      </c>
      <c r="N61" s="5" t="s">
        <v>411</v>
      </c>
      <c r="O61" s="5" t="s">
        <v>412</v>
      </c>
    </row>
    <row r="62" spans="1:15" x14ac:dyDescent="0.15">
      <c r="A62" s="23"/>
      <c r="B62" s="23"/>
      <c r="C62" s="8">
        <v>272727.27</v>
      </c>
      <c r="D62" s="8">
        <v>0</v>
      </c>
      <c r="E62" s="5"/>
      <c r="F62" s="8">
        <v>0</v>
      </c>
      <c r="G62" s="8">
        <v>272727.27</v>
      </c>
      <c r="H62" s="5"/>
      <c r="I62" s="8">
        <v>2.2000000000000002</v>
      </c>
      <c r="J62" s="8">
        <v>6000</v>
      </c>
      <c r="K62" s="5"/>
      <c r="L62" s="8">
        <v>0</v>
      </c>
      <c r="M62" s="8">
        <v>0</v>
      </c>
      <c r="N62" s="5" t="s">
        <v>44</v>
      </c>
      <c r="O62" s="8">
        <v>6000</v>
      </c>
    </row>
    <row r="63" spans="1:15" ht="50.1" customHeight="1" x14ac:dyDescent="0.15">
      <c r="A63" s="23" t="s">
        <v>479</v>
      </c>
      <c r="B63" s="23"/>
      <c r="C63" s="8">
        <f>SUM(C62:C62)</f>
        <v>272727.27</v>
      </c>
      <c r="D63" s="8">
        <f>SUM(D62:D62)</f>
        <v>0</v>
      </c>
      <c r="E63" s="5" t="s">
        <v>46</v>
      </c>
      <c r="F63" s="8">
        <f>SUM(F62:F62)</f>
        <v>0</v>
      </c>
      <c r="G63" s="8">
        <f>SUM(G62:G62)</f>
        <v>272727.27</v>
      </c>
      <c r="H63" s="5" t="s">
        <v>46</v>
      </c>
      <c r="I63" s="8">
        <f>SUM(I62:I62)</f>
        <v>2.2000000000000002</v>
      </c>
      <c r="J63" s="5" t="s">
        <v>46</v>
      </c>
      <c r="K63" s="5" t="s">
        <v>46</v>
      </c>
      <c r="L63" s="8">
        <f>SUM(L62:L62)</f>
        <v>0</v>
      </c>
      <c r="M63" s="8">
        <f>SUM(M62:M62)</f>
        <v>0</v>
      </c>
      <c r="N63" s="5" t="s">
        <v>386</v>
      </c>
      <c r="O63" s="8">
        <f>SUM(O62:O62)</f>
        <v>6000</v>
      </c>
    </row>
    <row r="64" spans="1:15" ht="9.9499999999999993" customHeight="1" x14ac:dyDescent="0.15"/>
    <row r="65" spans="1:15" ht="45" customHeight="1" x14ac:dyDescent="0.15">
      <c r="A65" s="27" t="s">
        <v>1334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</row>
    <row r="66" spans="1:15" ht="9.9499999999999993" customHeight="1" x14ac:dyDescent="0.15"/>
    <row r="67" spans="1:15" ht="45" customHeight="1" x14ac:dyDescent="0.15">
      <c r="A67" s="22" t="s">
        <v>1335</v>
      </c>
      <c r="B67" s="22"/>
      <c r="C67" s="22" t="s">
        <v>1336</v>
      </c>
      <c r="D67" s="22" t="s">
        <v>36</v>
      </c>
      <c r="E67" s="22" t="s">
        <v>38</v>
      </c>
      <c r="F67" s="22"/>
      <c r="G67" s="22"/>
    </row>
    <row r="68" spans="1:15" ht="45" customHeight="1" x14ac:dyDescent="0.15">
      <c r="A68" s="22"/>
      <c r="B68" s="28"/>
      <c r="C68" s="22"/>
      <c r="D68" s="22"/>
      <c r="E68" s="5" t="s">
        <v>367</v>
      </c>
      <c r="F68" s="5" t="s">
        <v>368</v>
      </c>
      <c r="G68" s="5" t="s">
        <v>369</v>
      </c>
    </row>
    <row r="69" spans="1:15" ht="20.100000000000001" customHeight="1" x14ac:dyDescent="0.15">
      <c r="A69" s="22" t="s">
        <v>276</v>
      </c>
      <c r="B69" s="22"/>
      <c r="C69" s="5" t="s">
        <v>370</v>
      </c>
      <c r="D69" s="5" t="s">
        <v>371</v>
      </c>
      <c r="E69" s="5" t="s">
        <v>372</v>
      </c>
      <c r="F69" s="5" t="s">
        <v>373</v>
      </c>
      <c r="G69" s="5" t="s">
        <v>374</v>
      </c>
    </row>
    <row r="70" spans="1:15" x14ac:dyDescent="0.15">
      <c r="A70" s="23"/>
      <c r="B70" s="23"/>
      <c r="C70" s="6"/>
      <c r="D70" s="5" t="s">
        <v>44</v>
      </c>
      <c r="E70" s="8">
        <v>280717.82</v>
      </c>
      <c r="F70" s="8">
        <v>280717.82</v>
      </c>
      <c r="G70" s="8">
        <v>280717.82</v>
      </c>
    </row>
    <row r="71" spans="1:15" ht="50.1" customHeight="1" x14ac:dyDescent="0.15">
      <c r="C71" s="11" t="s">
        <v>479</v>
      </c>
      <c r="D71" s="5" t="s">
        <v>386</v>
      </c>
      <c r="E71" s="8">
        <f>SUM(E70:E70)</f>
        <v>280717.82</v>
      </c>
      <c r="F71" s="8">
        <f>SUM(F70:F70)</f>
        <v>280717.82</v>
      </c>
      <c r="G71" s="8">
        <f>SUM(G70:G70)</f>
        <v>280717.82</v>
      </c>
    </row>
    <row r="72" spans="1:15" ht="9.9499999999999993" customHeight="1" x14ac:dyDescent="0.15"/>
    <row r="73" spans="1:15" ht="45" customHeight="1" x14ac:dyDescent="0.15">
      <c r="A73" s="27" t="s">
        <v>1337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1:15" ht="9.9499999999999993" customHeight="1" x14ac:dyDescent="0.15"/>
    <row r="75" spans="1:15" ht="45" customHeight="1" x14ac:dyDescent="0.15">
      <c r="A75" s="22" t="s">
        <v>1335</v>
      </c>
      <c r="B75" s="22"/>
      <c r="C75" s="22" t="s">
        <v>1336</v>
      </c>
      <c r="D75" s="22" t="s">
        <v>1338</v>
      </c>
      <c r="E75" s="22" t="s">
        <v>1339</v>
      </c>
      <c r="F75" s="22" t="s">
        <v>1340</v>
      </c>
      <c r="G75" s="22" t="s">
        <v>1341</v>
      </c>
      <c r="H75" s="22"/>
      <c r="I75" s="22" t="s">
        <v>1342</v>
      </c>
      <c r="J75" s="22" t="s">
        <v>1324</v>
      </c>
      <c r="K75" s="22" t="s">
        <v>1343</v>
      </c>
      <c r="L75" s="22" t="s">
        <v>1344</v>
      </c>
      <c r="M75" s="22" t="s">
        <v>1345</v>
      </c>
    </row>
    <row r="76" spans="1:15" ht="45" customHeight="1" x14ac:dyDescent="0.15">
      <c r="A76" s="22"/>
      <c r="B76" s="28"/>
      <c r="C76" s="22"/>
      <c r="D76" s="22"/>
      <c r="E76" s="22"/>
      <c r="F76" s="22"/>
      <c r="G76" s="5" t="s">
        <v>1330</v>
      </c>
      <c r="H76" s="5" t="s">
        <v>510</v>
      </c>
      <c r="I76" s="22"/>
      <c r="J76" s="22"/>
      <c r="K76" s="22"/>
      <c r="L76" s="22"/>
      <c r="M76" s="22"/>
    </row>
    <row r="77" spans="1:15" ht="20.100000000000001" customHeight="1" x14ac:dyDescent="0.15">
      <c r="A77" s="22" t="s">
        <v>276</v>
      </c>
      <c r="B77" s="22"/>
      <c r="C77" s="5" t="s">
        <v>370</v>
      </c>
      <c r="D77" s="5" t="s">
        <v>371</v>
      </c>
      <c r="E77" s="5" t="s">
        <v>372</v>
      </c>
      <c r="F77" s="5" t="s">
        <v>373</v>
      </c>
      <c r="G77" s="5" t="s">
        <v>374</v>
      </c>
      <c r="H77" s="5" t="s">
        <v>405</v>
      </c>
      <c r="I77" s="5" t="s">
        <v>406</v>
      </c>
      <c r="J77" s="5" t="s">
        <v>407</v>
      </c>
      <c r="K77" s="5" t="s">
        <v>408</v>
      </c>
      <c r="L77" s="5" t="s">
        <v>409</v>
      </c>
      <c r="M77" s="5" t="s">
        <v>410</v>
      </c>
    </row>
    <row r="78" spans="1:15" x14ac:dyDescent="0.15">
      <c r="A78" s="23"/>
      <c r="B78" s="23"/>
      <c r="C78" s="5"/>
      <c r="D78" s="5"/>
      <c r="E78" s="8">
        <v>0</v>
      </c>
      <c r="F78" s="8">
        <v>1</v>
      </c>
      <c r="G78" s="5"/>
      <c r="H78" s="8">
        <v>0</v>
      </c>
      <c r="I78" s="8">
        <v>0</v>
      </c>
      <c r="J78" s="5" t="s">
        <v>1346</v>
      </c>
      <c r="K78" s="8">
        <v>12</v>
      </c>
      <c r="L78" s="8">
        <v>1</v>
      </c>
      <c r="M78" s="8">
        <v>0</v>
      </c>
    </row>
    <row r="79" spans="1:15" x14ac:dyDescent="0.15">
      <c r="A79" s="23"/>
      <c r="B79" s="23"/>
      <c r="C79" s="5"/>
      <c r="D79" s="5"/>
      <c r="E79" s="8">
        <v>12285585.640000001</v>
      </c>
      <c r="F79" s="8">
        <v>1</v>
      </c>
      <c r="G79" s="5"/>
      <c r="H79" s="8">
        <v>0</v>
      </c>
      <c r="I79" s="8">
        <v>12285585.640000001</v>
      </c>
      <c r="J79" s="5" t="s">
        <v>1346</v>
      </c>
      <c r="K79" s="8">
        <v>12</v>
      </c>
      <c r="L79" s="8">
        <v>1</v>
      </c>
      <c r="M79" s="8">
        <v>184283.78</v>
      </c>
    </row>
    <row r="80" spans="1:15" x14ac:dyDescent="0.15">
      <c r="A80" s="23"/>
      <c r="B80" s="23"/>
      <c r="C80" s="5"/>
      <c r="D80" s="5"/>
      <c r="E80" s="8">
        <v>6428936</v>
      </c>
      <c r="F80" s="8">
        <v>1</v>
      </c>
      <c r="G80" s="5"/>
      <c r="H80" s="8">
        <v>0</v>
      </c>
      <c r="I80" s="8">
        <v>6428936</v>
      </c>
      <c r="J80" s="5" t="s">
        <v>1346</v>
      </c>
      <c r="K80" s="8">
        <v>12</v>
      </c>
      <c r="L80" s="8">
        <v>1</v>
      </c>
      <c r="M80" s="8">
        <v>96434.04</v>
      </c>
    </row>
    <row r="81" spans="1:15" ht="50.1" customHeight="1" x14ac:dyDescent="0.15">
      <c r="A81" s="23" t="s">
        <v>479</v>
      </c>
      <c r="B81" s="23"/>
      <c r="C81" s="5" t="s">
        <v>46</v>
      </c>
      <c r="D81" s="5" t="s">
        <v>46</v>
      </c>
      <c r="E81" s="8">
        <f>SUM(E78:E80)</f>
        <v>18714521.640000001</v>
      </c>
      <c r="F81" s="5" t="s">
        <v>46</v>
      </c>
      <c r="G81" s="5" t="s">
        <v>46</v>
      </c>
      <c r="H81" s="8">
        <f>SUM(H78:H80)</f>
        <v>0</v>
      </c>
      <c r="I81" s="8">
        <f>SUM(I78:I80)</f>
        <v>18714521.640000001</v>
      </c>
      <c r="J81" s="5" t="s">
        <v>46</v>
      </c>
      <c r="K81" s="5" t="s">
        <v>46</v>
      </c>
      <c r="L81" s="5" t="s">
        <v>46</v>
      </c>
      <c r="M81" s="8">
        <f>SUM(M78:M80)</f>
        <v>280717.82</v>
      </c>
    </row>
    <row r="82" spans="1:15" ht="9.9499999999999993" customHeight="1" x14ac:dyDescent="0.15"/>
    <row r="83" spans="1:15" ht="45" customHeight="1" x14ac:dyDescent="0.15">
      <c r="A83" s="22" t="s">
        <v>1335</v>
      </c>
      <c r="B83" s="22"/>
      <c r="C83" s="22" t="s">
        <v>1347</v>
      </c>
      <c r="D83" s="22" t="s">
        <v>1348</v>
      </c>
      <c r="E83" s="22" t="s">
        <v>1349</v>
      </c>
      <c r="F83" s="22"/>
      <c r="G83" s="22"/>
      <c r="H83" s="22"/>
      <c r="I83" s="22"/>
      <c r="J83" s="22"/>
      <c r="K83" s="22"/>
      <c r="L83" s="22"/>
      <c r="M83" s="22" t="s">
        <v>1350</v>
      </c>
      <c r="N83" s="22" t="s">
        <v>36</v>
      </c>
      <c r="O83" s="22" t="s">
        <v>1351</v>
      </c>
    </row>
    <row r="84" spans="1:15" ht="45" customHeight="1" x14ac:dyDescent="0.15">
      <c r="A84" s="22"/>
      <c r="B84" s="28"/>
      <c r="C84" s="22"/>
      <c r="D84" s="22"/>
      <c r="E84" s="22" t="s">
        <v>1352</v>
      </c>
      <c r="F84" s="22"/>
      <c r="G84" s="22" t="s">
        <v>1353</v>
      </c>
      <c r="H84" s="22"/>
      <c r="I84" s="22" t="s">
        <v>1354</v>
      </c>
      <c r="J84" s="22"/>
      <c r="K84" s="22" t="s">
        <v>1355</v>
      </c>
      <c r="L84" s="22"/>
      <c r="M84" s="22"/>
      <c r="N84" s="22"/>
      <c r="O84" s="22"/>
    </row>
    <row r="85" spans="1:15" ht="45" customHeight="1" x14ac:dyDescent="0.15">
      <c r="A85" s="22"/>
      <c r="B85" s="28"/>
      <c r="C85" s="22"/>
      <c r="D85" s="22"/>
      <c r="E85" s="5" t="s">
        <v>1330</v>
      </c>
      <c r="F85" s="5" t="s">
        <v>1356</v>
      </c>
      <c r="G85" s="5" t="s">
        <v>1330</v>
      </c>
      <c r="H85" s="5" t="s">
        <v>1356</v>
      </c>
      <c r="I85" s="5" t="s">
        <v>1330</v>
      </c>
      <c r="J85" s="5" t="s">
        <v>510</v>
      </c>
      <c r="K85" s="5" t="s">
        <v>1330</v>
      </c>
      <c r="L85" s="5" t="s">
        <v>510</v>
      </c>
      <c r="M85" s="22"/>
      <c r="N85" s="22"/>
      <c r="O85" s="22"/>
    </row>
    <row r="86" spans="1:15" ht="20.100000000000001" customHeight="1" x14ac:dyDescent="0.15">
      <c r="A86" s="22" t="s">
        <v>276</v>
      </c>
      <c r="B86" s="22"/>
      <c r="C86" s="5" t="s">
        <v>411</v>
      </c>
      <c r="D86" s="5" t="s">
        <v>412</v>
      </c>
      <c r="E86" s="5" t="s">
        <v>446</v>
      </c>
      <c r="F86" s="5" t="s">
        <v>447</v>
      </c>
      <c r="G86" s="5" t="s">
        <v>448</v>
      </c>
      <c r="H86" s="5" t="s">
        <v>449</v>
      </c>
      <c r="I86" s="5" t="s">
        <v>450</v>
      </c>
      <c r="J86" s="5" t="s">
        <v>451</v>
      </c>
      <c r="K86" s="5" t="s">
        <v>1067</v>
      </c>
      <c r="L86" s="5" t="s">
        <v>1068</v>
      </c>
      <c r="M86" s="5" t="s">
        <v>1069</v>
      </c>
      <c r="N86" s="5" t="s">
        <v>1070</v>
      </c>
      <c r="O86" s="5" t="s">
        <v>1071</v>
      </c>
    </row>
    <row r="87" spans="1:15" x14ac:dyDescent="0.15">
      <c r="A87" s="23"/>
      <c r="B87" s="23"/>
      <c r="C87" s="8">
        <v>36</v>
      </c>
      <c r="D87" s="8">
        <v>3</v>
      </c>
      <c r="E87" s="5"/>
      <c r="F87" s="8">
        <v>0</v>
      </c>
      <c r="G87" s="5"/>
      <c r="H87" s="8">
        <v>0</v>
      </c>
      <c r="I87" s="5"/>
      <c r="J87" s="8">
        <v>0</v>
      </c>
      <c r="K87" s="5"/>
      <c r="L87" s="8">
        <v>0</v>
      </c>
      <c r="M87" s="8">
        <v>280717.82</v>
      </c>
      <c r="N87" s="5" t="s">
        <v>44</v>
      </c>
      <c r="O87" s="8">
        <f>M87</f>
        <v>280717.82</v>
      </c>
    </row>
    <row r="88" spans="1:15" ht="50.1" customHeight="1" x14ac:dyDescent="0.15">
      <c r="A88" s="23" t="s">
        <v>479</v>
      </c>
      <c r="B88" s="23"/>
      <c r="C88" s="5" t="s">
        <v>46</v>
      </c>
      <c r="D88" s="8">
        <f>SUM(D87:D87)</f>
        <v>3</v>
      </c>
      <c r="E88" s="8">
        <f>SUM(E87:E87)</f>
        <v>0</v>
      </c>
      <c r="F88" s="5" t="s">
        <v>46</v>
      </c>
      <c r="G88" s="8">
        <f>SUM(G87:G87)</f>
        <v>0</v>
      </c>
      <c r="H88" s="5" t="s">
        <v>46</v>
      </c>
      <c r="I88" s="8">
        <f>SUM(I87:I87)</f>
        <v>0</v>
      </c>
      <c r="J88" s="5" t="s">
        <v>46</v>
      </c>
      <c r="K88" s="8">
        <f>SUM(K87:K87)</f>
        <v>0</v>
      </c>
      <c r="L88" s="5" t="s">
        <v>46</v>
      </c>
      <c r="M88" s="8">
        <f>SUM(M87:M87)</f>
        <v>280717.82</v>
      </c>
      <c r="N88" s="5" t="s">
        <v>386</v>
      </c>
      <c r="O88" s="8">
        <f>SUM(O87:O87)</f>
        <v>280717.82</v>
      </c>
    </row>
    <row r="89" spans="1:15" ht="9.9499999999999993" customHeight="1" x14ac:dyDescent="0.15"/>
    <row r="90" spans="1:15" ht="45" customHeight="1" x14ac:dyDescent="0.15">
      <c r="A90" s="27" t="s">
        <v>1357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1:15" ht="9.9499999999999993" customHeight="1" x14ac:dyDescent="0.15"/>
    <row r="92" spans="1:15" ht="45" customHeight="1" x14ac:dyDescent="0.15">
      <c r="A92" s="22" t="s">
        <v>1335</v>
      </c>
      <c r="B92" s="22"/>
      <c r="C92" s="22" t="s">
        <v>1336</v>
      </c>
      <c r="D92" s="22" t="s">
        <v>1338</v>
      </c>
      <c r="E92" s="22" t="s">
        <v>1339</v>
      </c>
      <c r="F92" s="22" t="s">
        <v>1340</v>
      </c>
      <c r="G92" s="22" t="s">
        <v>1341</v>
      </c>
      <c r="H92" s="22"/>
      <c r="I92" s="22" t="s">
        <v>1342</v>
      </c>
      <c r="J92" s="22" t="s">
        <v>1324</v>
      </c>
      <c r="K92" s="22" t="s">
        <v>1343</v>
      </c>
      <c r="L92" s="22" t="s">
        <v>1344</v>
      </c>
      <c r="M92" s="22" t="s">
        <v>1345</v>
      </c>
    </row>
    <row r="93" spans="1:15" ht="45" customHeight="1" x14ac:dyDescent="0.15">
      <c r="A93" s="22"/>
      <c r="B93" s="28"/>
      <c r="C93" s="22"/>
      <c r="D93" s="22"/>
      <c r="E93" s="22"/>
      <c r="F93" s="22"/>
      <c r="G93" s="5" t="s">
        <v>1330</v>
      </c>
      <c r="H93" s="5" t="s">
        <v>510</v>
      </c>
      <c r="I93" s="22"/>
      <c r="J93" s="22"/>
      <c r="K93" s="22"/>
      <c r="L93" s="22"/>
      <c r="M93" s="22"/>
    </row>
    <row r="94" spans="1:15" ht="20.100000000000001" customHeight="1" x14ac:dyDescent="0.15">
      <c r="A94" s="22" t="s">
        <v>276</v>
      </c>
      <c r="B94" s="22"/>
      <c r="C94" s="5" t="s">
        <v>370</v>
      </c>
      <c r="D94" s="5" t="s">
        <v>371</v>
      </c>
      <c r="E94" s="5" t="s">
        <v>372</v>
      </c>
      <c r="F94" s="5" t="s">
        <v>373</v>
      </c>
      <c r="G94" s="5" t="s">
        <v>374</v>
      </c>
      <c r="H94" s="5" t="s">
        <v>405</v>
      </c>
      <c r="I94" s="5" t="s">
        <v>406</v>
      </c>
      <c r="J94" s="5" t="s">
        <v>407</v>
      </c>
      <c r="K94" s="5" t="s">
        <v>408</v>
      </c>
      <c r="L94" s="5" t="s">
        <v>409</v>
      </c>
      <c r="M94" s="5" t="s">
        <v>410</v>
      </c>
    </row>
    <row r="95" spans="1:15" x14ac:dyDescent="0.15">
      <c r="A95" s="23"/>
      <c r="B95" s="23"/>
      <c r="C95" s="5"/>
      <c r="D95" s="5"/>
      <c r="E95" s="8">
        <v>1130834.67</v>
      </c>
      <c r="F95" s="8">
        <v>1</v>
      </c>
      <c r="G95" s="5"/>
      <c r="H95" s="8">
        <v>0</v>
      </c>
      <c r="I95" s="8">
        <v>1130834.67</v>
      </c>
      <c r="J95" s="5" t="s">
        <v>1346</v>
      </c>
      <c r="K95" s="8">
        <v>12</v>
      </c>
      <c r="L95" s="8">
        <v>1</v>
      </c>
      <c r="M95" s="8">
        <v>16962.52</v>
      </c>
    </row>
    <row r="96" spans="1:15" x14ac:dyDescent="0.15">
      <c r="A96" s="23"/>
      <c r="B96" s="23"/>
      <c r="C96" s="5"/>
      <c r="D96" s="5"/>
      <c r="E96" s="8">
        <v>12285585.640000001</v>
      </c>
      <c r="F96" s="8">
        <v>1</v>
      </c>
      <c r="G96" s="5"/>
      <c r="H96" s="8">
        <v>0</v>
      </c>
      <c r="I96" s="8">
        <v>12285585.640000001</v>
      </c>
      <c r="J96" s="5" t="s">
        <v>1346</v>
      </c>
      <c r="K96" s="8">
        <v>12</v>
      </c>
      <c r="L96" s="8">
        <v>1</v>
      </c>
      <c r="M96" s="8">
        <v>184283.78</v>
      </c>
    </row>
    <row r="97" spans="1:15" x14ac:dyDescent="0.15">
      <c r="A97" s="23"/>
      <c r="B97" s="23"/>
      <c r="C97" s="5"/>
      <c r="D97" s="5"/>
      <c r="E97" s="8">
        <v>5298101.33</v>
      </c>
      <c r="F97" s="8">
        <v>1</v>
      </c>
      <c r="G97" s="5"/>
      <c r="H97" s="8">
        <v>0</v>
      </c>
      <c r="I97" s="8">
        <v>5298101.33</v>
      </c>
      <c r="J97" s="5" t="s">
        <v>1346</v>
      </c>
      <c r="K97" s="8">
        <v>12</v>
      </c>
      <c r="L97" s="8">
        <v>1</v>
      </c>
      <c r="M97" s="8">
        <v>79471.520000000004</v>
      </c>
    </row>
    <row r="98" spans="1:15" ht="50.1" customHeight="1" x14ac:dyDescent="0.15">
      <c r="A98" s="23" t="s">
        <v>479</v>
      </c>
      <c r="B98" s="23"/>
      <c r="C98" s="5" t="s">
        <v>46</v>
      </c>
      <c r="D98" s="5" t="s">
        <v>46</v>
      </c>
      <c r="E98" s="8">
        <f>SUM(E95:E97)</f>
        <v>18714521.640000001</v>
      </c>
      <c r="F98" s="5" t="s">
        <v>46</v>
      </c>
      <c r="G98" s="5" t="s">
        <v>46</v>
      </c>
      <c r="H98" s="8">
        <f>SUM(H95:H97)</f>
        <v>0</v>
      </c>
      <c r="I98" s="8">
        <f>SUM(I95:I97)</f>
        <v>18714521.640000001</v>
      </c>
      <c r="J98" s="5" t="s">
        <v>46</v>
      </c>
      <c r="K98" s="5" t="s">
        <v>46</v>
      </c>
      <c r="L98" s="5" t="s">
        <v>46</v>
      </c>
      <c r="M98" s="8">
        <f>SUM(M95:M97)</f>
        <v>280717.82</v>
      </c>
    </row>
    <row r="99" spans="1:15" ht="9.9499999999999993" customHeight="1" x14ac:dyDescent="0.15"/>
    <row r="100" spans="1:15" ht="45" customHeight="1" x14ac:dyDescent="0.15">
      <c r="A100" s="22" t="s">
        <v>1335</v>
      </c>
      <c r="B100" s="22"/>
      <c r="C100" s="22" t="s">
        <v>1347</v>
      </c>
      <c r="D100" s="22" t="s">
        <v>1348</v>
      </c>
      <c r="E100" s="22" t="s">
        <v>1349</v>
      </c>
      <c r="F100" s="22"/>
      <c r="G100" s="22"/>
      <c r="H100" s="22"/>
      <c r="I100" s="22"/>
      <c r="J100" s="22"/>
      <c r="K100" s="22"/>
      <c r="L100" s="22"/>
      <c r="M100" s="22" t="s">
        <v>1350</v>
      </c>
      <c r="N100" s="22" t="s">
        <v>36</v>
      </c>
      <c r="O100" s="22" t="s">
        <v>1351</v>
      </c>
    </row>
    <row r="101" spans="1:15" ht="45" customHeight="1" x14ac:dyDescent="0.15">
      <c r="A101" s="22"/>
      <c r="B101" s="28"/>
      <c r="C101" s="22"/>
      <c r="D101" s="22"/>
      <c r="E101" s="22" t="s">
        <v>1352</v>
      </c>
      <c r="F101" s="22"/>
      <c r="G101" s="22" t="s">
        <v>1353</v>
      </c>
      <c r="H101" s="22"/>
      <c r="I101" s="22" t="s">
        <v>1354</v>
      </c>
      <c r="J101" s="22"/>
      <c r="K101" s="22" t="s">
        <v>1355</v>
      </c>
      <c r="L101" s="22"/>
      <c r="M101" s="22"/>
      <c r="N101" s="22"/>
      <c r="O101" s="22"/>
    </row>
    <row r="102" spans="1:15" ht="45" customHeight="1" x14ac:dyDescent="0.15">
      <c r="A102" s="22"/>
      <c r="B102" s="28"/>
      <c r="C102" s="22"/>
      <c r="D102" s="22"/>
      <c r="E102" s="5" t="s">
        <v>1330</v>
      </c>
      <c r="F102" s="5" t="s">
        <v>1356</v>
      </c>
      <c r="G102" s="5" t="s">
        <v>1330</v>
      </c>
      <c r="H102" s="5" t="s">
        <v>1356</v>
      </c>
      <c r="I102" s="5" t="s">
        <v>1330</v>
      </c>
      <c r="J102" s="5" t="s">
        <v>510</v>
      </c>
      <c r="K102" s="5" t="s">
        <v>1330</v>
      </c>
      <c r="L102" s="5" t="s">
        <v>510</v>
      </c>
      <c r="M102" s="22"/>
      <c r="N102" s="22"/>
      <c r="O102" s="22"/>
    </row>
    <row r="103" spans="1:15" ht="20.100000000000001" customHeight="1" x14ac:dyDescent="0.15">
      <c r="A103" s="22" t="s">
        <v>276</v>
      </c>
      <c r="B103" s="22"/>
      <c r="C103" s="5" t="s">
        <v>411</v>
      </c>
      <c r="D103" s="5" t="s">
        <v>412</v>
      </c>
      <c r="E103" s="5" t="s">
        <v>446</v>
      </c>
      <c r="F103" s="5" t="s">
        <v>447</v>
      </c>
      <c r="G103" s="5" t="s">
        <v>448</v>
      </c>
      <c r="H103" s="5" t="s">
        <v>449</v>
      </c>
      <c r="I103" s="5" t="s">
        <v>450</v>
      </c>
      <c r="J103" s="5" t="s">
        <v>451</v>
      </c>
      <c r="K103" s="5" t="s">
        <v>1067</v>
      </c>
      <c r="L103" s="5" t="s">
        <v>1068</v>
      </c>
      <c r="M103" s="5" t="s">
        <v>1069</v>
      </c>
      <c r="N103" s="5" t="s">
        <v>1070</v>
      </c>
      <c r="O103" s="5" t="s">
        <v>1071</v>
      </c>
    </row>
    <row r="104" spans="1:15" x14ac:dyDescent="0.15">
      <c r="A104" s="23"/>
      <c r="B104" s="23"/>
      <c r="C104" s="8">
        <v>36</v>
      </c>
      <c r="D104" s="8">
        <v>3</v>
      </c>
      <c r="E104" s="5"/>
      <c r="F104" s="8">
        <v>0</v>
      </c>
      <c r="G104" s="5"/>
      <c r="H104" s="8">
        <v>0</v>
      </c>
      <c r="I104" s="5"/>
      <c r="J104" s="8">
        <v>0</v>
      </c>
      <c r="K104" s="5"/>
      <c r="L104" s="8">
        <v>0</v>
      </c>
      <c r="M104" s="8">
        <v>280717.82</v>
      </c>
      <c r="N104" s="5" t="s">
        <v>44</v>
      </c>
      <c r="O104" s="8">
        <f>M104</f>
        <v>280717.82</v>
      </c>
    </row>
    <row r="105" spans="1:15" ht="50.1" customHeight="1" x14ac:dyDescent="0.15">
      <c r="A105" s="23" t="s">
        <v>479</v>
      </c>
      <c r="B105" s="23"/>
      <c r="C105" s="5" t="s">
        <v>46</v>
      </c>
      <c r="D105" s="8">
        <f>SUM(D104:D104)</f>
        <v>3</v>
      </c>
      <c r="E105" s="8">
        <f>SUM(E104:E104)</f>
        <v>0</v>
      </c>
      <c r="F105" s="5" t="s">
        <v>46</v>
      </c>
      <c r="G105" s="8">
        <f>SUM(G104:G104)</f>
        <v>0</v>
      </c>
      <c r="H105" s="5" t="s">
        <v>46</v>
      </c>
      <c r="I105" s="8">
        <f>SUM(I104:I104)</f>
        <v>0</v>
      </c>
      <c r="J105" s="5" t="s">
        <v>46</v>
      </c>
      <c r="K105" s="8">
        <f>SUM(K104:K104)</f>
        <v>0</v>
      </c>
      <c r="L105" s="5" t="s">
        <v>46</v>
      </c>
      <c r="M105" s="8">
        <f>SUM(M104:M104)</f>
        <v>280717.82</v>
      </c>
      <c r="N105" s="5" t="s">
        <v>386</v>
      </c>
      <c r="O105" s="8">
        <f>SUM(O104:O104)</f>
        <v>280717.82</v>
      </c>
    </row>
    <row r="106" spans="1:15" ht="9.9499999999999993" customHeight="1" x14ac:dyDescent="0.15"/>
    <row r="107" spans="1:15" ht="45" customHeight="1" x14ac:dyDescent="0.15">
      <c r="A107" s="27" t="s">
        <v>1358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5" ht="9.9499999999999993" customHeight="1" x14ac:dyDescent="0.15"/>
    <row r="109" spans="1:15" ht="45" customHeight="1" x14ac:dyDescent="0.15">
      <c r="A109" s="22" t="s">
        <v>1335</v>
      </c>
      <c r="B109" s="22"/>
      <c r="C109" s="22" t="s">
        <v>1336</v>
      </c>
      <c r="D109" s="22" t="s">
        <v>1338</v>
      </c>
      <c r="E109" s="22" t="s">
        <v>1339</v>
      </c>
      <c r="F109" s="22" t="s">
        <v>1340</v>
      </c>
      <c r="G109" s="22" t="s">
        <v>1341</v>
      </c>
      <c r="H109" s="22"/>
      <c r="I109" s="22" t="s">
        <v>1342</v>
      </c>
      <c r="J109" s="22" t="s">
        <v>1324</v>
      </c>
      <c r="K109" s="22" t="s">
        <v>1343</v>
      </c>
      <c r="L109" s="22" t="s">
        <v>1344</v>
      </c>
      <c r="M109" s="22" t="s">
        <v>1345</v>
      </c>
    </row>
    <row r="110" spans="1:15" ht="45" customHeight="1" x14ac:dyDescent="0.15">
      <c r="A110" s="22"/>
      <c r="B110" s="28"/>
      <c r="C110" s="22"/>
      <c r="D110" s="22"/>
      <c r="E110" s="22"/>
      <c r="F110" s="22"/>
      <c r="G110" s="5" t="s">
        <v>1330</v>
      </c>
      <c r="H110" s="5" t="s">
        <v>510</v>
      </c>
      <c r="I110" s="22"/>
      <c r="J110" s="22"/>
      <c r="K110" s="22"/>
      <c r="L110" s="22"/>
      <c r="M110" s="22"/>
    </row>
    <row r="111" spans="1:15" ht="20.100000000000001" customHeight="1" x14ac:dyDescent="0.15">
      <c r="A111" s="22" t="s">
        <v>276</v>
      </c>
      <c r="B111" s="22"/>
      <c r="C111" s="5" t="s">
        <v>370</v>
      </c>
      <c r="D111" s="5" t="s">
        <v>371</v>
      </c>
      <c r="E111" s="5" t="s">
        <v>372</v>
      </c>
      <c r="F111" s="5" t="s">
        <v>373</v>
      </c>
      <c r="G111" s="5" t="s">
        <v>374</v>
      </c>
      <c r="H111" s="5" t="s">
        <v>405</v>
      </c>
      <c r="I111" s="5" t="s">
        <v>406</v>
      </c>
      <c r="J111" s="5" t="s">
        <v>407</v>
      </c>
      <c r="K111" s="5" t="s">
        <v>408</v>
      </c>
      <c r="L111" s="5" t="s">
        <v>409</v>
      </c>
      <c r="M111" s="5" t="s">
        <v>410</v>
      </c>
    </row>
    <row r="112" spans="1:15" x14ac:dyDescent="0.15">
      <c r="A112" s="23"/>
      <c r="B112" s="23"/>
      <c r="C112" s="5"/>
      <c r="D112" s="5"/>
      <c r="E112" s="8">
        <v>1130834.67</v>
      </c>
      <c r="F112" s="8">
        <v>1</v>
      </c>
      <c r="G112" s="5"/>
      <c r="H112" s="8">
        <v>0</v>
      </c>
      <c r="I112" s="8">
        <v>1130834.67</v>
      </c>
      <c r="J112" s="5" t="s">
        <v>1346</v>
      </c>
      <c r="K112" s="8">
        <v>12</v>
      </c>
      <c r="L112" s="8">
        <v>1</v>
      </c>
      <c r="M112" s="8">
        <v>16962.52</v>
      </c>
    </row>
    <row r="113" spans="1:15" x14ac:dyDescent="0.15">
      <c r="A113" s="23"/>
      <c r="B113" s="23"/>
      <c r="C113" s="5"/>
      <c r="D113" s="5"/>
      <c r="E113" s="8">
        <v>12285585.640000001</v>
      </c>
      <c r="F113" s="8">
        <v>1</v>
      </c>
      <c r="G113" s="5"/>
      <c r="H113" s="8">
        <v>0</v>
      </c>
      <c r="I113" s="8">
        <v>12285585.640000001</v>
      </c>
      <c r="J113" s="5" t="s">
        <v>1346</v>
      </c>
      <c r="K113" s="8">
        <v>12</v>
      </c>
      <c r="L113" s="8">
        <v>1</v>
      </c>
      <c r="M113" s="8">
        <v>184283.78</v>
      </c>
    </row>
    <row r="114" spans="1:15" x14ac:dyDescent="0.15">
      <c r="A114" s="23"/>
      <c r="B114" s="23"/>
      <c r="C114" s="5"/>
      <c r="D114" s="5"/>
      <c r="E114" s="8">
        <v>5298101.33</v>
      </c>
      <c r="F114" s="8">
        <v>1</v>
      </c>
      <c r="G114" s="5"/>
      <c r="H114" s="8">
        <v>0</v>
      </c>
      <c r="I114" s="8">
        <v>5298101.33</v>
      </c>
      <c r="J114" s="5" t="s">
        <v>1346</v>
      </c>
      <c r="K114" s="8">
        <v>12</v>
      </c>
      <c r="L114" s="8">
        <v>1</v>
      </c>
      <c r="M114" s="8">
        <v>79471.520000000004</v>
      </c>
    </row>
    <row r="115" spans="1:15" ht="50.1" customHeight="1" x14ac:dyDescent="0.15">
      <c r="A115" s="23" t="s">
        <v>479</v>
      </c>
      <c r="B115" s="23"/>
      <c r="C115" s="5" t="s">
        <v>46</v>
      </c>
      <c r="D115" s="5" t="s">
        <v>46</v>
      </c>
      <c r="E115" s="8">
        <f>SUM(E112:E114)</f>
        <v>18714521.640000001</v>
      </c>
      <c r="F115" s="5" t="s">
        <v>46</v>
      </c>
      <c r="G115" s="5" t="s">
        <v>46</v>
      </c>
      <c r="H115" s="8">
        <f>SUM(H112:H114)</f>
        <v>0</v>
      </c>
      <c r="I115" s="8">
        <f>SUM(I112:I114)</f>
        <v>18714521.640000001</v>
      </c>
      <c r="J115" s="5" t="s">
        <v>46</v>
      </c>
      <c r="K115" s="5" t="s">
        <v>46</v>
      </c>
      <c r="L115" s="5" t="s">
        <v>46</v>
      </c>
      <c r="M115" s="8">
        <f>SUM(M112:M114)</f>
        <v>280717.82</v>
      </c>
    </row>
    <row r="116" spans="1:15" ht="9.9499999999999993" customHeight="1" x14ac:dyDescent="0.15"/>
    <row r="117" spans="1:15" ht="45" customHeight="1" x14ac:dyDescent="0.15">
      <c r="A117" s="22" t="s">
        <v>1335</v>
      </c>
      <c r="B117" s="22"/>
      <c r="C117" s="22" t="s">
        <v>1347</v>
      </c>
      <c r="D117" s="22" t="s">
        <v>1348</v>
      </c>
      <c r="E117" s="22" t="s">
        <v>1349</v>
      </c>
      <c r="F117" s="22"/>
      <c r="G117" s="22"/>
      <c r="H117" s="22"/>
      <c r="I117" s="22"/>
      <c r="J117" s="22"/>
      <c r="K117" s="22"/>
      <c r="L117" s="22"/>
      <c r="M117" s="22" t="s">
        <v>1350</v>
      </c>
      <c r="N117" s="22" t="s">
        <v>36</v>
      </c>
      <c r="O117" s="22" t="s">
        <v>1351</v>
      </c>
    </row>
    <row r="118" spans="1:15" ht="45" customHeight="1" x14ac:dyDescent="0.15">
      <c r="A118" s="22"/>
      <c r="B118" s="28"/>
      <c r="C118" s="22"/>
      <c r="D118" s="22"/>
      <c r="E118" s="22" t="s">
        <v>1352</v>
      </c>
      <c r="F118" s="22"/>
      <c r="G118" s="22" t="s">
        <v>1353</v>
      </c>
      <c r="H118" s="22"/>
      <c r="I118" s="22" t="s">
        <v>1354</v>
      </c>
      <c r="J118" s="22"/>
      <c r="K118" s="22" t="s">
        <v>1355</v>
      </c>
      <c r="L118" s="22"/>
      <c r="M118" s="22"/>
      <c r="N118" s="22"/>
      <c r="O118" s="22"/>
    </row>
    <row r="119" spans="1:15" ht="45" customHeight="1" x14ac:dyDescent="0.15">
      <c r="A119" s="22"/>
      <c r="B119" s="28"/>
      <c r="C119" s="22"/>
      <c r="D119" s="22"/>
      <c r="E119" s="5" t="s">
        <v>1330</v>
      </c>
      <c r="F119" s="5" t="s">
        <v>1356</v>
      </c>
      <c r="G119" s="5" t="s">
        <v>1330</v>
      </c>
      <c r="H119" s="5" t="s">
        <v>1356</v>
      </c>
      <c r="I119" s="5" t="s">
        <v>1330</v>
      </c>
      <c r="J119" s="5" t="s">
        <v>510</v>
      </c>
      <c r="K119" s="5" t="s">
        <v>1330</v>
      </c>
      <c r="L119" s="5" t="s">
        <v>510</v>
      </c>
      <c r="M119" s="22"/>
      <c r="N119" s="22"/>
      <c r="O119" s="22"/>
    </row>
    <row r="120" spans="1:15" ht="20.100000000000001" customHeight="1" x14ac:dyDescent="0.15">
      <c r="A120" s="22" t="s">
        <v>276</v>
      </c>
      <c r="B120" s="22"/>
      <c r="C120" s="5" t="s">
        <v>411</v>
      </c>
      <c r="D120" s="5" t="s">
        <v>412</v>
      </c>
      <c r="E120" s="5" t="s">
        <v>446</v>
      </c>
      <c r="F120" s="5" t="s">
        <v>447</v>
      </c>
      <c r="G120" s="5" t="s">
        <v>448</v>
      </c>
      <c r="H120" s="5" t="s">
        <v>449</v>
      </c>
      <c r="I120" s="5" t="s">
        <v>450</v>
      </c>
      <c r="J120" s="5" t="s">
        <v>451</v>
      </c>
      <c r="K120" s="5" t="s">
        <v>1067</v>
      </c>
      <c r="L120" s="5" t="s">
        <v>1068</v>
      </c>
      <c r="M120" s="5" t="s">
        <v>1069</v>
      </c>
      <c r="N120" s="5" t="s">
        <v>1070</v>
      </c>
      <c r="O120" s="5" t="s">
        <v>1071</v>
      </c>
    </row>
    <row r="121" spans="1:15" x14ac:dyDescent="0.15">
      <c r="A121" s="23"/>
      <c r="B121" s="23"/>
      <c r="C121" s="8">
        <v>36</v>
      </c>
      <c r="D121" s="8">
        <v>3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280717.82</v>
      </c>
      <c r="N121" s="5" t="s">
        <v>44</v>
      </c>
      <c r="O121" s="8">
        <f>M121</f>
        <v>280717.82</v>
      </c>
    </row>
    <row r="122" spans="1:15" ht="50.1" customHeight="1" x14ac:dyDescent="0.15">
      <c r="A122" s="23" t="s">
        <v>479</v>
      </c>
      <c r="B122" s="23"/>
      <c r="C122" s="5" t="s">
        <v>46</v>
      </c>
      <c r="D122" s="8">
        <f>SUM(D121:D121)</f>
        <v>3</v>
      </c>
      <c r="E122" s="8">
        <f>SUM(E121:E121)</f>
        <v>0</v>
      </c>
      <c r="F122" s="5" t="s">
        <v>46</v>
      </c>
      <c r="G122" s="8">
        <f>SUM(G121:G121)</f>
        <v>0</v>
      </c>
      <c r="H122" s="5" t="s">
        <v>46</v>
      </c>
      <c r="I122" s="8">
        <f>SUM(I121:I121)</f>
        <v>0</v>
      </c>
      <c r="J122" s="5" t="s">
        <v>46</v>
      </c>
      <c r="K122" s="8">
        <f>SUM(K121:K121)</f>
        <v>0</v>
      </c>
      <c r="L122" s="5" t="s">
        <v>46</v>
      </c>
      <c r="M122" s="8">
        <f>SUM(M121:M121)</f>
        <v>280717.82</v>
      </c>
      <c r="N122" s="5" t="s">
        <v>386</v>
      </c>
      <c r="O122" s="8">
        <f>SUM(O121:O121)</f>
        <v>280717.82</v>
      </c>
    </row>
    <row r="123" spans="1:15" ht="9.9499999999999993" customHeight="1" x14ac:dyDescent="0.15"/>
    <row r="124" spans="1:15" ht="45" customHeight="1" x14ac:dyDescent="0.15">
      <c r="A124" s="27" t="s">
        <v>1359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 ht="9.9499999999999993" customHeight="1" x14ac:dyDescent="0.15"/>
    <row r="126" spans="1:15" ht="45" customHeight="1" x14ac:dyDescent="0.15">
      <c r="A126" s="22" t="s">
        <v>35</v>
      </c>
      <c r="B126" s="22"/>
      <c r="C126" s="22" t="s">
        <v>724</v>
      </c>
      <c r="D126" s="22" t="s">
        <v>36</v>
      </c>
      <c r="E126" s="22" t="s">
        <v>38</v>
      </c>
      <c r="F126" s="22"/>
      <c r="G126" s="22"/>
    </row>
    <row r="127" spans="1:15" ht="45" customHeight="1" x14ac:dyDescent="0.15">
      <c r="A127" s="22"/>
      <c r="B127" s="28"/>
      <c r="C127" s="22"/>
      <c r="D127" s="22"/>
      <c r="E127" s="5" t="s">
        <v>367</v>
      </c>
      <c r="F127" s="5" t="s">
        <v>368</v>
      </c>
      <c r="G127" s="5" t="s">
        <v>369</v>
      </c>
    </row>
    <row r="128" spans="1:15" ht="20.100000000000001" customHeight="1" x14ac:dyDescent="0.15">
      <c r="A128" s="22" t="s">
        <v>276</v>
      </c>
      <c r="B128" s="22"/>
      <c r="C128" s="5" t="s">
        <v>370</v>
      </c>
      <c r="D128" s="5" t="s">
        <v>371</v>
      </c>
      <c r="E128" s="5" t="s">
        <v>372</v>
      </c>
      <c r="F128" s="5" t="s">
        <v>373</v>
      </c>
      <c r="G128" s="5" t="s">
        <v>374</v>
      </c>
    </row>
    <row r="129" spans="1:15" ht="20.100000000000001" customHeight="1" x14ac:dyDescent="0.15">
      <c r="A129" s="23" t="s">
        <v>1360</v>
      </c>
      <c r="B129" s="23"/>
      <c r="C129" s="5" t="s">
        <v>1361</v>
      </c>
      <c r="D129" s="5" t="s">
        <v>44</v>
      </c>
      <c r="E129" s="8">
        <v>286717.82</v>
      </c>
      <c r="F129" s="8">
        <v>286717.82</v>
      </c>
      <c r="G129" s="8">
        <v>286717.82</v>
      </c>
    </row>
    <row r="130" spans="1:15" ht="9.9499999999999993" customHeight="1" x14ac:dyDescent="0.15"/>
    <row r="131" spans="1:15" ht="45" customHeight="1" x14ac:dyDescent="0.15">
      <c r="A131" s="27" t="s">
        <v>1362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 ht="9.9499999999999993" customHeight="1" x14ac:dyDescent="0.15"/>
    <row r="133" spans="1:15" ht="45" customHeight="1" x14ac:dyDescent="0.15">
      <c r="A133" s="22" t="s">
        <v>35</v>
      </c>
      <c r="B133" s="22"/>
      <c r="C133" s="22" t="s">
        <v>36</v>
      </c>
      <c r="D133" s="22" t="s">
        <v>38</v>
      </c>
      <c r="E133" s="22"/>
      <c r="F133" s="22"/>
    </row>
    <row r="134" spans="1:15" ht="45" customHeight="1" x14ac:dyDescent="0.15">
      <c r="A134" s="22"/>
      <c r="B134" s="28"/>
      <c r="C134" s="22"/>
      <c r="D134" s="5" t="s">
        <v>367</v>
      </c>
      <c r="E134" s="5" t="s">
        <v>368</v>
      </c>
      <c r="F134" s="5" t="s">
        <v>369</v>
      </c>
    </row>
    <row r="135" spans="1:15" ht="20.100000000000001" customHeight="1" x14ac:dyDescent="0.15">
      <c r="A135" s="22" t="s">
        <v>276</v>
      </c>
      <c r="B135" s="22"/>
      <c r="C135" s="5" t="s">
        <v>370</v>
      </c>
      <c r="D135" s="5" t="s">
        <v>371</v>
      </c>
      <c r="E135" s="5" t="s">
        <v>372</v>
      </c>
      <c r="F135" s="5" t="s">
        <v>373</v>
      </c>
    </row>
    <row r="136" spans="1:15" ht="20.100000000000001" customHeight="1" x14ac:dyDescent="0.15">
      <c r="A136" s="23" t="s">
        <v>730</v>
      </c>
      <c r="B136" s="23"/>
      <c r="C136" s="5" t="s">
        <v>44</v>
      </c>
      <c r="D136" s="8">
        <v>286717.82</v>
      </c>
      <c r="E136" s="8">
        <v>286717.82</v>
      </c>
      <c r="F136" s="8">
        <v>286717.82</v>
      </c>
    </row>
  </sheetData>
  <sheetProtection password="F492" sheet="1" objects="1" scenarios="1"/>
  <mergeCells count="190">
    <mergeCell ref="A135:B135"/>
    <mergeCell ref="A136:B136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N117:N119"/>
    <mergeCell ref="O117:O119"/>
    <mergeCell ref="E118:F118"/>
    <mergeCell ref="G118:H118"/>
    <mergeCell ref="I118:J118"/>
    <mergeCell ref="K118:L118"/>
    <mergeCell ref="A117:B119"/>
    <mergeCell ref="C117:C119"/>
    <mergeCell ref="D117:D119"/>
    <mergeCell ref="E117:L117"/>
    <mergeCell ref="M117:M119"/>
    <mergeCell ref="A111:B111"/>
    <mergeCell ref="A112:B112"/>
    <mergeCell ref="A113:B113"/>
    <mergeCell ref="A114:B114"/>
    <mergeCell ref="A115:B115"/>
    <mergeCell ref="A103:B103"/>
    <mergeCell ref="A104:B104"/>
    <mergeCell ref="A105:B105"/>
    <mergeCell ref="A107:O107"/>
    <mergeCell ref="A109:B110"/>
    <mergeCell ref="C109:C110"/>
    <mergeCell ref="D109:D110"/>
    <mergeCell ref="E109:E110"/>
    <mergeCell ref="F109:F110"/>
    <mergeCell ref="G109:H109"/>
    <mergeCell ref="I109:I110"/>
    <mergeCell ref="J109:J110"/>
    <mergeCell ref="K109:K110"/>
    <mergeCell ref="L109:L110"/>
    <mergeCell ref="M109:M110"/>
    <mergeCell ref="N100:N102"/>
    <mergeCell ref="O100:O102"/>
    <mergeCell ref="E101:F101"/>
    <mergeCell ref="G101:H101"/>
    <mergeCell ref="I101:J101"/>
    <mergeCell ref="K101:L101"/>
    <mergeCell ref="A100:B102"/>
    <mergeCell ref="C100:C102"/>
    <mergeCell ref="D100:D102"/>
    <mergeCell ref="E100:L100"/>
    <mergeCell ref="M100:M102"/>
    <mergeCell ref="A94:B94"/>
    <mergeCell ref="A95:B95"/>
    <mergeCell ref="A96:B96"/>
    <mergeCell ref="A97:B97"/>
    <mergeCell ref="A98:B98"/>
    <mergeCell ref="A86:B86"/>
    <mergeCell ref="A87:B87"/>
    <mergeCell ref="A88:B88"/>
    <mergeCell ref="A90:O90"/>
    <mergeCell ref="A92:B93"/>
    <mergeCell ref="C92:C93"/>
    <mergeCell ref="D92:D93"/>
    <mergeCell ref="E92:E93"/>
    <mergeCell ref="F92:F93"/>
    <mergeCell ref="G92:H92"/>
    <mergeCell ref="I92:I93"/>
    <mergeCell ref="J92:J93"/>
    <mergeCell ref="K92:K93"/>
    <mergeCell ref="L92:L93"/>
    <mergeCell ref="M92:M93"/>
    <mergeCell ref="N83:N85"/>
    <mergeCell ref="O83:O85"/>
    <mergeCell ref="E84:F84"/>
    <mergeCell ref="G84:H84"/>
    <mergeCell ref="I84:J84"/>
    <mergeCell ref="K84:L84"/>
    <mergeCell ref="A83:B85"/>
    <mergeCell ref="C83:C85"/>
    <mergeCell ref="D83:D85"/>
    <mergeCell ref="E83:L83"/>
    <mergeCell ref="M83:M85"/>
    <mergeCell ref="A77:B77"/>
    <mergeCell ref="A78:B78"/>
    <mergeCell ref="A79:B79"/>
    <mergeCell ref="A80:B80"/>
    <mergeCell ref="A81:B81"/>
    <mergeCell ref="A69:B69"/>
    <mergeCell ref="A70:B70"/>
    <mergeCell ref="A73:O73"/>
    <mergeCell ref="A75:B76"/>
    <mergeCell ref="C75:C76"/>
    <mergeCell ref="D75:D76"/>
    <mergeCell ref="E75:E76"/>
    <mergeCell ref="F75:F76"/>
    <mergeCell ref="G75:H75"/>
    <mergeCell ref="I75:I76"/>
    <mergeCell ref="J75:J76"/>
    <mergeCell ref="K75:K76"/>
    <mergeCell ref="L75:L76"/>
    <mergeCell ref="M75:M76"/>
    <mergeCell ref="A61:B61"/>
    <mergeCell ref="A62:B62"/>
    <mergeCell ref="A63:B63"/>
    <mergeCell ref="A65:O65"/>
    <mergeCell ref="A67:B68"/>
    <mergeCell ref="C67:C68"/>
    <mergeCell ref="D67:D68"/>
    <mergeCell ref="E67:G67"/>
    <mergeCell ref="A53:B53"/>
    <mergeCell ref="A54:B54"/>
    <mergeCell ref="A55:B55"/>
    <mergeCell ref="A57:O57"/>
    <mergeCell ref="A59:B60"/>
    <mergeCell ref="C59:D59"/>
    <mergeCell ref="E59:F59"/>
    <mergeCell ref="G59:G60"/>
    <mergeCell ref="H59:H60"/>
    <mergeCell ref="I59:I60"/>
    <mergeCell ref="J59:J60"/>
    <mergeCell ref="K59:L59"/>
    <mergeCell ref="M59:M60"/>
    <mergeCell ref="N59:N60"/>
    <mergeCell ref="O59:O60"/>
    <mergeCell ref="A45:B45"/>
    <mergeCell ref="A46:B46"/>
    <mergeCell ref="A47:B47"/>
    <mergeCell ref="A49:O49"/>
    <mergeCell ref="A51:B52"/>
    <mergeCell ref="C51:D51"/>
    <mergeCell ref="E51:F51"/>
    <mergeCell ref="G51:G52"/>
    <mergeCell ref="H51:H52"/>
    <mergeCell ref="I51:I52"/>
    <mergeCell ref="J51:J52"/>
    <mergeCell ref="K51:L51"/>
    <mergeCell ref="M51:M52"/>
    <mergeCell ref="N51:N52"/>
    <mergeCell ref="O51:O52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5" t="s">
        <v>1363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30" customHeight="1" x14ac:dyDescent="0.15">
      <c r="R3" s="5" t="s">
        <v>17</v>
      </c>
    </row>
    <row r="4" spans="1:18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1" t="s">
        <v>18</v>
      </c>
      <c r="R4" s="5" t="s">
        <v>19</v>
      </c>
    </row>
    <row r="5" spans="1:18" ht="30" customHeight="1" x14ac:dyDescent="0.15">
      <c r="Q5" s="11" t="s">
        <v>20</v>
      </c>
      <c r="R5" s="5" t="s">
        <v>21</v>
      </c>
    </row>
    <row r="6" spans="1:18" ht="30" customHeight="1" x14ac:dyDescent="0.15">
      <c r="Q6" s="11" t="s">
        <v>360</v>
      </c>
      <c r="R6" s="5" t="s">
        <v>361</v>
      </c>
    </row>
    <row r="7" spans="1:18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11" t="s">
        <v>362</v>
      </c>
      <c r="R7" s="5" t="s">
        <v>363</v>
      </c>
    </row>
    <row r="8" spans="1:18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11"/>
      <c r="R8" s="5"/>
    </row>
    <row r="9" spans="1:18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1" t="s">
        <v>32</v>
      </c>
      <c r="R9" s="5" t="s">
        <v>33</v>
      </c>
    </row>
    <row r="10" spans="1:18" ht="9.9499999999999993" customHeight="1" x14ac:dyDescent="0.15"/>
    <row r="11" spans="1:18" ht="45" customHeight="1" x14ac:dyDescent="0.15">
      <c r="A11" s="27" t="s">
        <v>1364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ht="9.9499999999999993" customHeight="1" x14ac:dyDescent="0.15"/>
    <row r="13" spans="1:18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8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8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8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3" t="s">
        <v>1365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8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3" t="s">
        <v>1366</v>
      </c>
      <c r="B21" s="23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7" t="s">
        <v>1367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8" ht="9.9499999999999993" customHeight="1" x14ac:dyDescent="0.15"/>
    <row r="25" spans="1:18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8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8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8" ht="39.950000000000003" customHeight="1" x14ac:dyDescent="0.15">
      <c r="A28" s="23" t="s">
        <v>1368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3" t="s">
        <v>1369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3" t="s">
        <v>1370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3" t="s">
        <v>1371</v>
      </c>
      <c r="B31" s="23"/>
      <c r="C31" s="5" t="s">
        <v>382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3" t="s">
        <v>1372</v>
      </c>
      <c r="B32" s="23"/>
      <c r="C32" s="5" t="s">
        <v>384</v>
      </c>
      <c r="D32" s="8">
        <v>0</v>
      </c>
      <c r="E32" s="8">
        <v>0</v>
      </c>
      <c r="F32" s="8">
        <v>0</v>
      </c>
    </row>
    <row r="33" spans="1:18" ht="20.100000000000001" customHeight="1" x14ac:dyDescent="0.15">
      <c r="A33" s="23" t="s">
        <v>618</v>
      </c>
      <c r="B33" s="23"/>
      <c r="C33" s="5" t="s">
        <v>394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3" t="s">
        <v>479</v>
      </c>
      <c r="B34" s="23"/>
      <c r="C34" s="5" t="s">
        <v>386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7" t="s">
        <v>1373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45" customHeight="1" x14ac:dyDescent="0.15">
      <c r="A37" s="27" t="s">
        <v>1374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8" ht="9.9499999999999993" customHeight="1" x14ac:dyDescent="0.15"/>
    <row r="39" spans="1:18" ht="60" customHeight="1" x14ac:dyDescent="0.15">
      <c r="A39" s="22" t="s">
        <v>1375</v>
      </c>
      <c r="B39" s="22"/>
      <c r="C39" s="22" t="s">
        <v>1376</v>
      </c>
      <c r="D39" s="22" t="s">
        <v>1377</v>
      </c>
      <c r="E39" s="22" t="s">
        <v>36</v>
      </c>
      <c r="F39" s="22" t="s">
        <v>1378</v>
      </c>
      <c r="G39" s="22"/>
      <c r="H39" s="22" t="s">
        <v>1379</v>
      </c>
      <c r="I39" s="22" t="s">
        <v>1380</v>
      </c>
      <c r="J39" s="22" t="s">
        <v>1381</v>
      </c>
      <c r="K39" s="22" t="s">
        <v>1382</v>
      </c>
      <c r="L39" s="22"/>
      <c r="M39" s="22" t="s">
        <v>1383</v>
      </c>
      <c r="N39" s="22"/>
      <c r="O39" s="22" t="s">
        <v>1384</v>
      </c>
      <c r="P39" s="22"/>
      <c r="Q39" s="22"/>
      <c r="R39" s="22" t="s">
        <v>1381</v>
      </c>
    </row>
    <row r="40" spans="1:18" ht="99.95" customHeight="1" x14ac:dyDescent="0.15">
      <c r="A40" s="22"/>
      <c r="B40" s="28"/>
      <c r="C40" s="22"/>
      <c r="D40" s="22"/>
      <c r="E40" s="22"/>
      <c r="F40" s="5" t="s">
        <v>1385</v>
      </c>
      <c r="G40" s="5" t="s">
        <v>1386</v>
      </c>
      <c r="H40" s="22"/>
      <c r="I40" s="22"/>
      <c r="J40" s="22"/>
      <c r="K40" s="5" t="s">
        <v>1387</v>
      </c>
      <c r="L40" s="5" t="s">
        <v>1388</v>
      </c>
      <c r="M40" s="5" t="s">
        <v>1389</v>
      </c>
      <c r="N40" s="5" t="s">
        <v>1390</v>
      </c>
      <c r="O40" s="5" t="s">
        <v>1391</v>
      </c>
      <c r="P40" s="5" t="s">
        <v>1392</v>
      </c>
      <c r="Q40" s="5" t="s">
        <v>1393</v>
      </c>
      <c r="R40" s="22"/>
    </row>
    <row r="41" spans="1:18" ht="20.100000000000001" customHeight="1" x14ac:dyDescent="0.15">
      <c r="A41" s="22" t="s">
        <v>276</v>
      </c>
      <c r="B41" s="22"/>
      <c r="C41" s="5" t="s">
        <v>370</v>
      </c>
      <c r="D41" s="5" t="s">
        <v>371</v>
      </c>
      <c r="E41" s="5" t="s">
        <v>372</v>
      </c>
      <c r="F41" s="5" t="s">
        <v>373</v>
      </c>
      <c r="G41" s="5" t="s">
        <v>374</v>
      </c>
      <c r="H41" s="5" t="s">
        <v>405</v>
      </c>
      <c r="I41" s="5" t="s">
        <v>406</v>
      </c>
      <c r="J41" s="5" t="s">
        <v>407</v>
      </c>
      <c r="K41" s="5" t="s">
        <v>408</v>
      </c>
      <c r="L41" s="5" t="s">
        <v>409</v>
      </c>
      <c r="M41" s="5" t="s">
        <v>410</v>
      </c>
      <c r="N41" s="5" t="s">
        <v>411</v>
      </c>
      <c r="O41" s="5" t="s">
        <v>412</v>
      </c>
      <c r="P41" s="5" t="s">
        <v>446</v>
      </c>
      <c r="Q41" s="5" t="s">
        <v>447</v>
      </c>
      <c r="R41" s="5" t="s">
        <v>448</v>
      </c>
    </row>
    <row r="42" spans="1:18" ht="20.100000000000001" customHeight="1" x14ac:dyDescent="0.15">
      <c r="A42" s="22" t="s">
        <v>46</v>
      </c>
      <c r="B42" s="22"/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</row>
    <row r="43" spans="1:18" ht="9.9499999999999993" customHeight="1" x14ac:dyDescent="0.15"/>
    <row r="44" spans="1:18" ht="45" customHeight="1" x14ac:dyDescent="0.15">
      <c r="A44" s="27" t="s">
        <v>1373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ht="45" customHeight="1" x14ac:dyDescent="0.15">
      <c r="A45" s="27" t="s">
        <v>1394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ht="9.9499999999999993" customHeight="1" x14ac:dyDescent="0.15"/>
    <row r="47" spans="1:18" ht="60" customHeight="1" x14ac:dyDescent="0.15">
      <c r="A47" s="22" t="s">
        <v>1375</v>
      </c>
      <c r="B47" s="22"/>
      <c r="C47" s="22" t="s">
        <v>1376</v>
      </c>
      <c r="D47" s="22" t="s">
        <v>1377</v>
      </c>
      <c r="E47" s="22" t="s">
        <v>36</v>
      </c>
      <c r="F47" s="22" t="s">
        <v>1378</v>
      </c>
      <c r="G47" s="22"/>
      <c r="H47" s="22" t="s">
        <v>1379</v>
      </c>
      <c r="I47" s="22" t="s">
        <v>1380</v>
      </c>
      <c r="J47" s="22" t="s">
        <v>1381</v>
      </c>
      <c r="K47" s="22" t="s">
        <v>1382</v>
      </c>
      <c r="L47" s="22"/>
      <c r="M47" s="22" t="s">
        <v>1383</v>
      </c>
      <c r="N47" s="22"/>
      <c r="O47" s="22" t="s">
        <v>1384</v>
      </c>
      <c r="P47" s="22"/>
      <c r="Q47" s="22"/>
      <c r="R47" s="22" t="s">
        <v>1381</v>
      </c>
    </row>
    <row r="48" spans="1:18" ht="99.95" customHeight="1" x14ac:dyDescent="0.15">
      <c r="A48" s="22"/>
      <c r="B48" s="28"/>
      <c r="C48" s="22"/>
      <c r="D48" s="22"/>
      <c r="E48" s="22"/>
      <c r="F48" s="5" t="s">
        <v>1385</v>
      </c>
      <c r="G48" s="5" t="s">
        <v>1386</v>
      </c>
      <c r="H48" s="22"/>
      <c r="I48" s="22"/>
      <c r="J48" s="22"/>
      <c r="K48" s="5" t="s">
        <v>1387</v>
      </c>
      <c r="L48" s="5" t="s">
        <v>1388</v>
      </c>
      <c r="M48" s="5" t="s">
        <v>1389</v>
      </c>
      <c r="N48" s="5" t="s">
        <v>1390</v>
      </c>
      <c r="O48" s="5" t="s">
        <v>1391</v>
      </c>
      <c r="P48" s="5" t="s">
        <v>1392</v>
      </c>
      <c r="Q48" s="5" t="s">
        <v>1393</v>
      </c>
      <c r="R48" s="22"/>
    </row>
    <row r="49" spans="1:18" ht="20.100000000000001" customHeight="1" x14ac:dyDescent="0.15">
      <c r="A49" s="22" t="s">
        <v>276</v>
      </c>
      <c r="B49" s="22"/>
      <c r="C49" s="5" t="s">
        <v>370</v>
      </c>
      <c r="D49" s="5" t="s">
        <v>371</v>
      </c>
      <c r="E49" s="5" t="s">
        <v>372</v>
      </c>
      <c r="F49" s="5" t="s">
        <v>373</v>
      </c>
      <c r="G49" s="5" t="s">
        <v>374</v>
      </c>
      <c r="H49" s="5" t="s">
        <v>405</v>
      </c>
      <c r="I49" s="5" t="s">
        <v>406</v>
      </c>
      <c r="J49" s="5" t="s">
        <v>407</v>
      </c>
      <c r="K49" s="5" t="s">
        <v>408</v>
      </c>
      <c r="L49" s="5" t="s">
        <v>409</v>
      </c>
      <c r="M49" s="5" t="s">
        <v>410</v>
      </c>
      <c r="N49" s="5" t="s">
        <v>411</v>
      </c>
      <c r="O49" s="5" t="s">
        <v>412</v>
      </c>
      <c r="P49" s="5" t="s">
        <v>446</v>
      </c>
      <c r="Q49" s="5" t="s">
        <v>447</v>
      </c>
      <c r="R49" s="5" t="s">
        <v>448</v>
      </c>
    </row>
    <row r="50" spans="1:18" ht="20.100000000000001" customHeight="1" x14ac:dyDescent="0.15">
      <c r="A50" s="22" t="s">
        <v>46</v>
      </c>
      <c r="B50" s="22"/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</row>
    <row r="51" spans="1:18" ht="9.9499999999999993" customHeight="1" x14ac:dyDescent="0.15"/>
    <row r="52" spans="1:18" ht="45" customHeight="1" x14ac:dyDescent="0.15">
      <c r="A52" s="27" t="s">
        <v>1373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45" customHeight="1" x14ac:dyDescent="0.15">
      <c r="A53" s="27" t="s">
        <v>1395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9.9499999999999993" customHeight="1" x14ac:dyDescent="0.15"/>
    <row r="55" spans="1:18" ht="60" customHeight="1" x14ac:dyDescent="0.15">
      <c r="A55" s="22" t="s">
        <v>1375</v>
      </c>
      <c r="B55" s="22"/>
      <c r="C55" s="22" t="s">
        <v>1376</v>
      </c>
      <c r="D55" s="22" t="s">
        <v>1377</v>
      </c>
      <c r="E55" s="22" t="s">
        <v>36</v>
      </c>
      <c r="F55" s="22" t="s">
        <v>1378</v>
      </c>
      <c r="G55" s="22"/>
      <c r="H55" s="22" t="s">
        <v>1379</v>
      </c>
      <c r="I55" s="22" t="s">
        <v>1380</v>
      </c>
      <c r="J55" s="22" t="s">
        <v>1381</v>
      </c>
      <c r="K55" s="22" t="s">
        <v>1382</v>
      </c>
      <c r="L55" s="22"/>
      <c r="M55" s="22" t="s">
        <v>1383</v>
      </c>
      <c r="N55" s="22"/>
      <c r="O55" s="22" t="s">
        <v>1384</v>
      </c>
      <c r="P55" s="22"/>
      <c r="Q55" s="22"/>
      <c r="R55" s="22" t="s">
        <v>1381</v>
      </c>
    </row>
    <row r="56" spans="1:18" ht="99.95" customHeight="1" x14ac:dyDescent="0.15">
      <c r="A56" s="22"/>
      <c r="B56" s="28"/>
      <c r="C56" s="22"/>
      <c r="D56" s="22"/>
      <c r="E56" s="22"/>
      <c r="F56" s="5" t="s">
        <v>1385</v>
      </c>
      <c r="G56" s="5" t="s">
        <v>1386</v>
      </c>
      <c r="H56" s="22"/>
      <c r="I56" s="22"/>
      <c r="J56" s="22"/>
      <c r="K56" s="5" t="s">
        <v>1387</v>
      </c>
      <c r="L56" s="5" t="s">
        <v>1388</v>
      </c>
      <c r="M56" s="5" t="s">
        <v>1389</v>
      </c>
      <c r="N56" s="5" t="s">
        <v>1390</v>
      </c>
      <c r="O56" s="5" t="s">
        <v>1391</v>
      </c>
      <c r="P56" s="5" t="s">
        <v>1392</v>
      </c>
      <c r="Q56" s="5" t="s">
        <v>1393</v>
      </c>
      <c r="R56" s="22"/>
    </row>
    <row r="57" spans="1:18" ht="20.100000000000001" customHeight="1" x14ac:dyDescent="0.15">
      <c r="A57" s="22" t="s">
        <v>276</v>
      </c>
      <c r="B57" s="22"/>
      <c r="C57" s="5" t="s">
        <v>370</v>
      </c>
      <c r="D57" s="5" t="s">
        <v>371</v>
      </c>
      <c r="E57" s="5" t="s">
        <v>372</v>
      </c>
      <c r="F57" s="5" t="s">
        <v>373</v>
      </c>
      <c r="G57" s="5" t="s">
        <v>374</v>
      </c>
      <c r="H57" s="5" t="s">
        <v>405</v>
      </c>
      <c r="I57" s="5" t="s">
        <v>406</v>
      </c>
      <c r="J57" s="5" t="s">
        <v>407</v>
      </c>
      <c r="K57" s="5" t="s">
        <v>408</v>
      </c>
      <c r="L57" s="5" t="s">
        <v>409</v>
      </c>
      <c r="M57" s="5" t="s">
        <v>410</v>
      </c>
      <c r="N57" s="5" t="s">
        <v>411</v>
      </c>
      <c r="O57" s="5" t="s">
        <v>412</v>
      </c>
      <c r="P57" s="5" t="s">
        <v>446</v>
      </c>
      <c r="Q57" s="5" t="s">
        <v>447</v>
      </c>
      <c r="R57" s="5" t="s">
        <v>448</v>
      </c>
    </row>
    <row r="58" spans="1:18" ht="20.100000000000001" customHeight="1" x14ac:dyDescent="0.15">
      <c r="A58" s="22" t="s">
        <v>46</v>
      </c>
      <c r="B58" s="22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</row>
    <row r="59" spans="1:18" ht="9.9499999999999993" customHeight="1" x14ac:dyDescent="0.15"/>
    <row r="60" spans="1:18" ht="45" customHeight="1" x14ac:dyDescent="0.15">
      <c r="A60" s="27" t="s">
        <v>1396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8" ht="45" customHeight="1" x14ac:dyDescent="0.15">
      <c r="A61" s="27" t="s">
        <v>1397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8" ht="9.9499999999999993" customHeight="1" x14ac:dyDescent="0.15"/>
    <row r="63" spans="1:18" ht="60" customHeight="1" x14ac:dyDescent="0.15">
      <c r="A63" s="22" t="s">
        <v>1375</v>
      </c>
      <c r="B63" s="22"/>
      <c r="C63" s="22" t="s">
        <v>1376</v>
      </c>
      <c r="D63" s="22" t="s">
        <v>1377</v>
      </c>
      <c r="E63" s="22" t="s">
        <v>36</v>
      </c>
      <c r="F63" s="22" t="s">
        <v>1398</v>
      </c>
      <c r="G63" s="22"/>
      <c r="H63" s="22"/>
      <c r="I63" s="22"/>
      <c r="J63" s="22" t="s">
        <v>1380</v>
      </c>
      <c r="K63" s="22" t="s">
        <v>1399</v>
      </c>
      <c r="L63" s="22" t="s">
        <v>1400</v>
      </c>
      <c r="M63" s="22" t="s">
        <v>1401</v>
      </c>
      <c r="N63" s="22" t="s">
        <v>1402</v>
      </c>
      <c r="O63" s="22" t="s">
        <v>1383</v>
      </c>
      <c r="P63" s="22" t="s">
        <v>1403</v>
      </c>
      <c r="Q63" s="22" t="s">
        <v>1404</v>
      </c>
    </row>
    <row r="64" spans="1:18" ht="45" customHeight="1" x14ac:dyDescent="0.15">
      <c r="A64" s="22"/>
      <c r="B64" s="28"/>
      <c r="C64" s="22"/>
      <c r="D64" s="22"/>
      <c r="E64" s="22"/>
      <c r="F64" s="22" t="s">
        <v>1405</v>
      </c>
      <c r="G64" s="22"/>
      <c r="H64" s="22" t="s">
        <v>1406</v>
      </c>
      <c r="I64" s="22"/>
      <c r="J64" s="22"/>
      <c r="K64" s="22"/>
      <c r="L64" s="22"/>
      <c r="M64" s="22"/>
      <c r="N64" s="22"/>
      <c r="O64" s="22"/>
      <c r="P64" s="22"/>
      <c r="Q64" s="22"/>
    </row>
    <row r="65" spans="1:18" ht="45" customHeight="1" x14ac:dyDescent="0.15">
      <c r="A65" s="22"/>
      <c r="B65" s="28"/>
      <c r="C65" s="22"/>
      <c r="D65" s="22"/>
      <c r="E65" s="22"/>
      <c r="F65" s="5" t="s">
        <v>1385</v>
      </c>
      <c r="G65" s="5" t="s">
        <v>1386</v>
      </c>
      <c r="H65" s="5" t="s">
        <v>1385</v>
      </c>
      <c r="I65" s="5" t="s">
        <v>1386</v>
      </c>
      <c r="J65" s="22"/>
      <c r="K65" s="22"/>
      <c r="L65" s="22"/>
      <c r="M65" s="22"/>
      <c r="N65" s="22"/>
      <c r="O65" s="22"/>
      <c r="P65" s="22"/>
      <c r="Q65" s="22"/>
    </row>
    <row r="66" spans="1:18" ht="20.100000000000001" customHeight="1" x14ac:dyDescent="0.15">
      <c r="A66" s="22" t="s">
        <v>276</v>
      </c>
      <c r="B66" s="22"/>
      <c r="C66" s="5" t="s">
        <v>370</v>
      </c>
      <c r="D66" s="5" t="s">
        <v>371</v>
      </c>
      <c r="E66" s="5" t="s">
        <v>372</v>
      </c>
      <c r="F66" s="5" t="s">
        <v>373</v>
      </c>
      <c r="G66" s="5" t="s">
        <v>374</v>
      </c>
      <c r="H66" s="5" t="s">
        <v>405</v>
      </c>
      <c r="I66" s="5" t="s">
        <v>406</v>
      </c>
      <c r="J66" s="5" t="s">
        <v>407</v>
      </c>
      <c r="K66" s="5" t="s">
        <v>408</v>
      </c>
      <c r="L66" s="5" t="s">
        <v>409</v>
      </c>
      <c r="M66" s="5" t="s">
        <v>410</v>
      </c>
      <c r="N66" s="5" t="s">
        <v>411</v>
      </c>
      <c r="O66" s="5" t="s">
        <v>412</v>
      </c>
      <c r="P66" s="5" t="s">
        <v>446</v>
      </c>
      <c r="Q66" s="5" t="s">
        <v>447</v>
      </c>
    </row>
    <row r="67" spans="1:18" ht="20.100000000000001" customHeight="1" x14ac:dyDescent="0.15">
      <c r="A67" s="22" t="s">
        <v>46</v>
      </c>
      <c r="B67" s="22"/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  <c r="J67" s="5" t="s">
        <v>46</v>
      </c>
      <c r="K67" s="5" t="s">
        <v>46</v>
      </c>
      <c r="L67" s="5" t="s">
        <v>46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46</v>
      </c>
    </row>
    <row r="68" spans="1:18" ht="9.9499999999999993" customHeight="1" x14ac:dyDescent="0.15"/>
    <row r="69" spans="1:18" ht="45" customHeight="1" x14ac:dyDescent="0.15">
      <c r="A69" s="27" t="s">
        <v>1407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9.9499999999999993" customHeight="1" x14ac:dyDescent="0.15"/>
    <row r="71" spans="1:18" ht="60" customHeight="1" x14ac:dyDescent="0.15">
      <c r="A71" s="22" t="s">
        <v>1375</v>
      </c>
      <c r="B71" s="22"/>
      <c r="C71" s="22" t="s">
        <v>1376</v>
      </c>
      <c r="D71" s="22" t="s">
        <v>1377</v>
      </c>
      <c r="E71" s="22" t="s">
        <v>36</v>
      </c>
      <c r="F71" s="22" t="s">
        <v>1398</v>
      </c>
      <c r="G71" s="22"/>
      <c r="H71" s="22"/>
      <c r="I71" s="22"/>
      <c r="J71" s="22" t="s">
        <v>1380</v>
      </c>
      <c r="K71" s="22" t="s">
        <v>1399</v>
      </c>
      <c r="L71" s="22" t="s">
        <v>1400</v>
      </c>
      <c r="M71" s="22" t="s">
        <v>1401</v>
      </c>
      <c r="N71" s="22" t="s">
        <v>1402</v>
      </c>
      <c r="O71" s="22" t="s">
        <v>1383</v>
      </c>
      <c r="P71" s="22" t="s">
        <v>1403</v>
      </c>
      <c r="Q71" s="22" t="s">
        <v>1404</v>
      </c>
    </row>
    <row r="72" spans="1:18" ht="45" customHeight="1" x14ac:dyDescent="0.15">
      <c r="A72" s="22"/>
      <c r="B72" s="28"/>
      <c r="C72" s="22"/>
      <c r="D72" s="22"/>
      <c r="E72" s="22"/>
      <c r="F72" s="22" t="s">
        <v>1405</v>
      </c>
      <c r="G72" s="22"/>
      <c r="H72" s="22" t="s">
        <v>1406</v>
      </c>
      <c r="I72" s="22"/>
      <c r="J72" s="22"/>
      <c r="K72" s="22"/>
      <c r="L72" s="22"/>
      <c r="M72" s="22"/>
      <c r="N72" s="22"/>
      <c r="O72" s="22"/>
      <c r="P72" s="22"/>
      <c r="Q72" s="22"/>
    </row>
    <row r="73" spans="1:18" ht="45" customHeight="1" x14ac:dyDescent="0.15">
      <c r="A73" s="22"/>
      <c r="B73" s="28"/>
      <c r="C73" s="22"/>
      <c r="D73" s="22"/>
      <c r="E73" s="22"/>
      <c r="F73" s="5" t="s">
        <v>1385</v>
      </c>
      <c r="G73" s="5" t="s">
        <v>1386</v>
      </c>
      <c r="H73" s="5" t="s">
        <v>1385</v>
      </c>
      <c r="I73" s="5" t="s">
        <v>1386</v>
      </c>
      <c r="J73" s="22"/>
      <c r="K73" s="22"/>
      <c r="L73" s="22"/>
      <c r="M73" s="22"/>
      <c r="N73" s="22"/>
      <c r="O73" s="22"/>
      <c r="P73" s="22"/>
      <c r="Q73" s="22"/>
    </row>
    <row r="74" spans="1:18" ht="20.100000000000001" customHeight="1" x14ac:dyDescent="0.15">
      <c r="A74" s="22" t="s">
        <v>276</v>
      </c>
      <c r="B74" s="22"/>
      <c r="C74" s="5" t="s">
        <v>370</v>
      </c>
      <c r="D74" s="5" t="s">
        <v>371</v>
      </c>
      <c r="E74" s="5" t="s">
        <v>372</v>
      </c>
      <c r="F74" s="5" t="s">
        <v>373</v>
      </c>
      <c r="G74" s="5" t="s">
        <v>374</v>
      </c>
      <c r="H74" s="5" t="s">
        <v>405</v>
      </c>
      <c r="I74" s="5" t="s">
        <v>406</v>
      </c>
      <c r="J74" s="5" t="s">
        <v>407</v>
      </c>
      <c r="K74" s="5" t="s">
        <v>408</v>
      </c>
      <c r="L74" s="5" t="s">
        <v>409</v>
      </c>
      <c r="M74" s="5" t="s">
        <v>410</v>
      </c>
      <c r="N74" s="5" t="s">
        <v>411</v>
      </c>
      <c r="O74" s="5" t="s">
        <v>412</v>
      </c>
      <c r="P74" s="5" t="s">
        <v>446</v>
      </c>
      <c r="Q74" s="5" t="s">
        <v>447</v>
      </c>
    </row>
    <row r="75" spans="1:18" ht="20.100000000000001" customHeight="1" x14ac:dyDescent="0.15">
      <c r="A75" s="22" t="s">
        <v>46</v>
      </c>
      <c r="B75" s="22"/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</row>
    <row r="76" spans="1:18" ht="9.9499999999999993" customHeight="1" x14ac:dyDescent="0.15"/>
    <row r="77" spans="1:18" ht="45" customHeight="1" x14ac:dyDescent="0.15">
      <c r="A77" s="27" t="s">
        <v>1408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8" ht="9.9499999999999993" customHeight="1" x14ac:dyDescent="0.15"/>
    <row r="79" spans="1:18" ht="60" customHeight="1" x14ac:dyDescent="0.15">
      <c r="A79" s="22" t="s">
        <v>1375</v>
      </c>
      <c r="B79" s="22"/>
      <c r="C79" s="22" t="s">
        <v>1376</v>
      </c>
      <c r="D79" s="22" t="s">
        <v>1377</v>
      </c>
      <c r="E79" s="22" t="s">
        <v>36</v>
      </c>
      <c r="F79" s="22" t="s">
        <v>1398</v>
      </c>
      <c r="G79" s="22"/>
      <c r="H79" s="22"/>
      <c r="I79" s="22"/>
      <c r="J79" s="22" t="s">
        <v>1380</v>
      </c>
      <c r="K79" s="22" t="s">
        <v>1399</v>
      </c>
      <c r="L79" s="22" t="s">
        <v>1400</v>
      </c>
      <c r="M79" s="22" t="s">
        <v>1401</v>
      </c>
      <c r="N79" s="22" t="s">
        <v>1402</v>
      </c>
      <c r="O79" s="22" t="s">
        <v>1383</v>
      </c>
      <c r="P79" s="22" t="s">
        <v>1403</v>
      </c>
      <c r="Q79" s="22" t="s">
        <v>1404</v>
      </c>
    </row>
    <row r="80" spans="1:18" ht="45" customHeight="1" x14ac:dyDescent="0.15">
      <c r="A80" s="22"/>
      <c r="B80" s="28"/>
      <c r="C80" s="22"/>
      <c r="D80" s="22"/>
      <c r="E80" s="22"/>
      <c r="F80" s="22" t="s">
        <v>1405</v>
      </c>
      <c r="G80" s="22"/>
      <c r="H80" s="22" t="s">
        <v>1406</v>
      </c>
      <c r="I80" s="22"/>
      <c r="J80" s="22"/>
      <c r="K80" s="22"/>
      <c r="L80" s="22"/>
      <c r="M80" s="22"/>
      <c r="N80" s="22"/>
      <c r="O80" s="22"/>
      <c r="P80" s="22"/>
      <c r="Q80" s="22"/>
    </row>
    <row r="81" spans="1:18" ht="45" customHeight="1" x14ac:dyDescent="0.15">
      <c r="A81" s="22"/>
      <c r="B81" s="28"/>
      <c r="C81" s="22"/>
      <c r="D81" s="22"/>
      <c r="E81" s="22"/>
      <c r="F81" s="5" t="s">
        <v>1385</v>
      </c>
      <c r="G81" s="5" t="s">
        <v>1386</v>
      </c>
      <c r="H81" s="5" t="s">
        <v>1385</v>
      </c>
      <c r="I81" s="5" t="s">
        <v>1386</v>
      </c>
      <c r="J81" s="22"/>
      <c r="K81" s="22"/>
      <c r="L81" s="22"/>
      <c r="M81" s="22"/>
      <c r="N81" s="22"/>
      <c r="O81" s="22"/>
      <c r="P81" s="22"/>
      <c r="Q81" s="22"/>
    </row>
    <row r="82" spans="1:18" ht="20.100000000000001" customHeight="1" x14ac:dyDescent="0.15">
      <c r="A82" s="22" t="s">
        <v>276</v>
      </c>
      <c r="B82" s="22"/>
      <c r="C82" s="5" t="s">
        <v>370</v>
      </c>
      <c r="D82" s="5" t="s">
        <v>371</v>
      </c>
      <c r="E82" s="5" t="s">
        <v>372</v>
      </c>
      <c r="F82" s="5" t="s">
        <v>373</v>
      </c>
      <c r="G82" s="5" t="s">
        <v>374</v>
      </c>
      <c r="H82" s="5" t="s">
        <v>405</v>
      </c>
      <c r="I82" s="5" t="s">
        <v>406</v>
      </c>
      <c r="J82" s="5" t="s">
        <v>407</v>
      </c>
      <c r="K82" s="5" t="s">
        <v>408</v>
      </c>
      <c r="L82" s="5" t="s">
        <v>409</v>
      </c>
      <c r="M82" s="5" t="s">
        <v>410</v>
      </c>
      <c r="N82" s="5" t="s">
        <v>411</v>
      </c>
      <c r="O82" s="5" t="s">
        <v>412</v>
      </c>
      <c r="P82" s="5" t="s">
        <v>446</v>
      </c>
      <c r="Q82" s="5" t="s">
        <v>447</v>
      </c>
    </row>
    <row r="83" spans="1:18" ht="20.100000000000001" customHeight="1" x14ac:dyDescent="0.15">
      <c r="A83" s="22" t="s">
        <v>46</v>
      </c>
      <c r="B83" s="22"/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</row>
    <row r="84" spans="1:18" ht="9.9499999999999993" customHeight="1" x14ac:dyDescent="0.15"/>
    <row r="85" spans="1:18" ht="45" customHeight="1" x14ac:dyDescent="0.15">
      <c r="A85" s="27" t="s">
        <v>1409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8" ht="45" customHeight="1" x14ac:dyDescent="0.15">
      <c r="A86" s="27" t="s">
        <v>1410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8" ht="9.9499999999999993" customHeight="1" x14ac:dyDescent="0.15"/>
    <row r="88" spans="1:18" ht="60" customHeight="1" x14ac:dyDescent="0.15">
      <c r="A88" s="22" t="s">
        <v>1411</v>
      </c>
      <c r="B88" s="22"/>
      <c r="C88" s="22" t="s">
        <v>1412</v>
      </c>
      <c r="D88" s="22"/>
      <c r="E88" s="22"/>
      <c r="F88" s="22"/>
      <c r="G88" s="22"/>
      <c r="H88" s="22" t="s">
        <v>36</v>
      </c>
      <c r="I88" s="22" t="s">
        <v>1342</v>
      </c>
      <c r="J88" s="22" t="s">
        <v>1413</v>
      </c>
      <c r="K88" s="22" t="s">
        <v>1414</v>
      </c>
      <c r="L88" s="22" t="s">
        <v>1415</v>
      </c>
      <c r="M88" s="22" t="s">
        <v>1383</v>
      </c>
      <c r="N88" s="22" t="s">
        <v>1416</v>
      </c>
      <c r="O88" s="22" t="s">
        <v>1404</v>
      </c>
    </row>
    <row r="89" spans="1:18" ht="45" customHeight="1" x14ac:dyDescent="0.15">
      <c r="A89" s="22"/>
      <c r="B89" s="28"/>
      <c r="C89" s="5" t="s">
        <v>1417</v>
      </c>
      <c r="D89" s="5" t="s">
        <v>1418</v>
      </c>
      <c r="E89" s="5" t="s">
        <v>1419</v>
      </c>
      <c r="F89" s="5" t="s">
        <v>1420</v>
      </c>
      <c r="G89" s="5" t="s">
        <v>1421</v>
      </c>
      <c r="H89" s="22"/>
      <c r="I89" s="22"/>
      <c r="J89" s="22"/>
      <c r="K89" s="22"/>
      <c r="L89" s="22"/>
      <c r="M89" s="22"/>
      <c r="N89" s="22"/>
      <c r="O89" s="22"/>
    </row>
    <row r="90" spans="1:18" ht="20.100000000000001" customHeight="1" x14ac:dyDescent="0.15">
      <c r="A90" s="22" t="s">
        <v>276</v>
      </c>
      <c r="B90" s="22"/>
      <c r="C90" s="5" t="s">
        <v>370</v>
      </c>
      <c r="D90" s="5" t="s">
        <v>371</v>
      </c>
      <c r="E90" s="5" t="s">
        <v>372</v>
      </c>
      <c r="F90" s="5" t="s">
        <v>373</v>
      </c>
      <c r="G90" s="5" t="s">
        <v>374</v>
      </c>
      <c r="H90" s="5" t="s">
        <v>405</v>
      </c>
      <c r="I90" s="5" t="s">
        <v>406</v>
      </c>
      <c r="J90" s="5" t="s">
        <v>407</v>
      </c>
      <c r="K90" s="5" t="s">
        <v>408</v>
      </c>
      <c r="L90" s="5" t="s">
        <v>409</v>
      </c>
      <c r="M90" s="5" t="s">
        <v>410</v>
      </c>
      <c r="N90" s="5" t="s">
        <v>411</v>
      </c>
      <c r="O90" s="5" t="s">
        <v>412</v>
      </c>
    </row>
    <row r="91" spans="1:18" ht="20.100000000000001" customHeight="1" x14ac:dyDescent="0.15">
      <c r="A91" s="22" t="s">
        <v>46</v>
      </c>
      <c r="B91" s="22"/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</row>
    <row r="92" spans="1:18" ht="9.9499999999999993" customHeight="1" x14ac:dyDescent="0.15"/>
    <row r="93" spans="1:18" ht="60" customHeight="1" x14ac:dyDescent="0.15">
      <c r="A93" s="22" t="s">
        <v>1411</v>
      </c>
      <c r="B93" s="22"/>
      <c r="C93" s="22" t="s">
        <v>36</v>
      </c>
      <c r="D93" s="22" t="s">
        <v>1422</v>
      </c>
      <c r="E93" s="22" t="s">
        <v>1423</v>
      </c>
      <c r="F93" s="22" t="s">
        <v>1349</v>
      </c>
      <c r="G93" s="22"/>
      <c r="H93" s="22"/>
      <c r="I93" s="22"/>
      <c r="J93" s="22"/>
      <c r="K93" s="22"/>
      <c r="L93" s="22"/>
      <c r="M93" s="22" t="s">
        <v>1424</v>
      </c>
      <c r="N93" s="22"/>
      <c r="O93" s="22" t="s">
        <v>1425</v>
      </c>
    </row>
    <row r="94" spans="1:18" ht="45" customHeight="1" x14ac:dyDescent="0.15">
      <c r="A94" s="22"/>
      <c r="B94" s="28"/>
      <c r="C94" s="22"/>
      <c r="D94" s="22"/>
      <c r="E94" s="22"/>
      <c r="F94" s="22" t="s">
        <v>1426</v>
      </c>
      <c r="G94" s="22"/>
      <c r="H94" s="22" t="s">
        <v>1427</v>
      </c>
      <c r="I94" s="22"/>
      <c r="J94" s="22"/>
      <c r="K94" s="22" t="s">
        <v>1428</v>
      </c>
      <c r="L94" s="22"/>
      <c r="M94" s="22"/>
      <c r="N94" s="28"/>
      <c r="O94" s="22"/>
    </row>
    <row r="95" spans="1:18" ht="45" customHeight="1" x14ac:dyDescent="0.15">
      <c r="A95" s="22"/>
      <c r="B95" s="28"/>
      <c r="C95" s="22"/>
      <c r="D95" s="22"/>
      <c r="E95" s="22"/>
      <c r="F95" s="5" t="s">
        <v>1330</v>
      </c>
      <c r="G95" s="5" t="s">
        <v>510</v>
      </c>
      <c r="H95" s="5" t="s">
        <v>1330</v>
      </c>
      <c r="I95" s="5" t="s">
        <v>1429</v>
      </c>
      <c r="J95" s="5" t="s">
        <v>510</v>
      </c>
      <c r="K95" s="5" t="s">
        <v>1330</v>
      </c>
      <c r="L95" s="5" t="s">
        <v>510</v>
      </c>
      <c r="M95" s="5" t="s">
        <v>1330</v>
      </c>
      <c r="N95" s="5" t="s">
        <v>510</v>
      </c>
      <c r="O95" s="22"/>
    </row>
    <row r="96" spans="1:18" ht="20.100000000000001" customHeight="1" x14ac:dyDescent="0.15">
      <c r="A96" s="22" t="s">
        <v>276</v>
      </c>
      <c r="B96" s="22"/>
      <c r="C96" s="5" t="s">
        <v>446</v>
      </c>
      <c r="D96" s="5" t="s">
        <v>447</v>
      </c>
      <c r="E96" s="5" t="s">
        <v>448</v>
      </c>
      <c r="F96" s="5" t="s">
        <v>449</v>
      </c>
      <c r="G96" s="5" t="s">
        <v>450</v>
      </c>
      <c r="H96" s="5" t="s">
        <v>451</v>
      </c>
      <c r="I96" s="5" t="s">
        <v>1067</v>
      </c>
      <c r="J96" s="5" t="s">
        <v>1068</v>
      </c>
      <c r="K96" s="5" t="s">
        <v>1069</v>
      </c>
      <c r="L96" s="5" t="s">
        <v>1070</v>
      </c>
      <c r="M96" s="5" t="s">
        <v>1071</v>
      </c>
      <c r="N96" s="5" t="s">
        <v>1072</v>
      </c>
      <c r="O96" s="5" t="s">
        <v>1073</v>
      </c>
    </row>
    <row r="97" spans="1:18" ht="20.100000000000001" customHeight="1" x14ac:dyDescent="0.15">
      <c r="A97" s="22" t="s">
        <v>46</v>
      </c>
      <c r="B97" s="22"/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</row>
    <row r="98" spans="1:18" ht="9.9499999999999993" customHeight="1" x14ac:dyDescent="0.15"/>
    <row r="99" spans="1:18" ht="45" customHeight="1" x14ac:dyDescent="0.15">
      <c r="A99" s="27" t="s">
        <v>1430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8" ht="9.9499999999999993" customHeight="1" x14ac:dyDescent="0.15"/>
    <row r="101" spans="1:18" ht="60" customHeight="1" x14ac:dyDescent="0.15">
      <c r="A101" s="22" t="s">
        <v>1411</v>
      </c>
      <c r="B101" s="22"/>
      <c r="C101" s="22" t="s">
        <v>1412</v>
      </c>
      <c r="D101" s="22"/>
      <c r="E101" s="22"/>
      <c r="F101" s="22"/>
      <c r="G101" s="22"/>
      <c r="H101" s="22" t="s">
        <v>36</v>
      </c>
      <c r="I101" s="22" t="s">
        <v>1342</v>
      </c>
      <c r="J101" s="22" t="s">
        <v>1413</v>
      </c>
      <c r="K101" s="22" t="s">
        <v>1414</v>
      </c>
      <c r="L101" s="22" t="s">
        <v>1415</v>
      </c>
      <c r="M101" s="22" t="s">
        <v>1383</v>
      </c>
      <c r="N101" s="22" t="s">
        <v>1416</v>
      </c>
      <c r="O101" s="22" t="s">
        <v>1404</v>
      </c>
    </row>
    <row r="102" spans="1:18" ht="45" customHeight="1" x14ac:dyDescent="0.15">
      <c r="A102" s="22"/>
      <c r="B102" s="28"/>
      <c r="C102" s="5" t="s">
        <v>1417</v>
      </c>
      <c r="D102" s="5" t="s">
        <v>1418</v>
      </c>
      <c r="E102" s="5" t="s">
        <v>1419</v>
      </c>
      <c r="F102" s="5" t="s">
        <v>1420</v>
      </c>
      <c r="G102" s="5" t="s">
        <v>1421</v>
      </c>
      <c r="H102" s="22"/>
      <c r="I102" s="22"/>
      <c r="J102" s="22"/>
      <c r="K102" s="22"/>
      <c r="L102" s="22"/>
      <c r="M102" s="22"/>
      <c r="N102" s="22"/>
      <c r="O102" s="22"/>
    </row>
    <row r="103" spans="1:18" ht="20.100000000000001" customHeight="1" x14ac:dyDescent="0.15">
      <c r="A103" s="22" t="s">
        <v>276</v>
      </c>
      <c r="B103" s="22"/>
      <c r="C103" s="5" t="s">
        <v>370</v>
      </c>
      <c r="D103" s="5" t="s">
        <v>371</v>
      </c>
      <c r="E103" s="5" t="s">
        <v>372</v>
      </c>
      <c r="F103" s="5" t="s">
        <v>373</v>
      </c>
      <c r="G103" s="5" t="s">
        <v>374</v>
      </c>
      <c r="H103" s="5" t="s">
        <v>405</v>
      </c>
      <c r="I103" s="5" t="s">
        <v>406</v>
      </c>
      <c r="J103" s="5" t="s">
        <v>407</v>
      </c>
      <c r="K103" s="5" t="s">
        <v>408</v>
      </c>
      <c r="L103" s="5" t="s">
        <v>409</v>
      </c>
      <c r="M103" s="5" t="s">
        <v>410</v>
      </c>
      <c r="N103" s="5" t="s">
        <v>411</v>
      </c>
      <c r="O103" s="5" t="s">
        <v>412</v>
      </c>
    </row>
    <row r="104" spans="1:18" ht="20.100000000000001" customHeight="1" x14ac:dyDescent="0.15">
      <c r="A104" s="22" t="s">
        <v>46</v>
      </c>
      <c r="B104" s="22"/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  <c r="L104" s="5" t="s">
        <v>46</v>
      </c>
      <c r="M104" s="5" t="s">
        <v>46</v>
      </c>
      <c r="N104" s="5" t="s">
        <v>46</v>
      </c>
      <c r="O104" s="5" t="s">
        <v>46</v>
      </c>
    </row>
    <row r="105" spans="1:18" ht="9.9499999999999993" customHeight="1" x14ac:dyDescent="0.15"/>
    <row r="106" spans="1:18" ht="60" customHeight="1" x14ac:dyDescent="0.15">
      <c r="A106" s="22" t="s">
        <v>1411</v>
      </c>
      <c r="B106" s="22"/>
      <c r="C106" s="22" t="s">
        <v>36</v>
      </c>
      <c r="D106" s="22" t="s">
        <v>1422</v>
      </c>
      <c r="E106" s="22" t="s">
        <v>1423</v>
      </c>
      <c r="F106" s="22" t="s">
        <v>1349</v>
      </c>
      <c r="G106" s="22"/>
      <c r="H106" s="22"/>
      <c r="I106" s="22"/>
      <c r="J106" s="22"/>
      <c r="K106" s="22"/>
      <c r="L106" s="22"/>
      <c r="M106" s="22" t="s">
        <v>1424</v>
      </c>
      <c r="N106" s="22"/>
      <c r="O106" s="22" t="s">
        <v>1425</v>
      </c>
    </row>
    <row r="107" spans="1:18" ht="45" customHeight="1" x14ac:dyDescent="0.15">
      <c r="A107" s="22"/>
      <c r="B107" s="28"/>
      <c r="C107" s="22"/>
      <c r="D107" s="22"/>
      <c r="E107" s="22"/>
      <c r="F107" s="22" t="s">
        <v>1426</v>
      </c>
      <c r="G107" s="22"/>
      <c r="H107" s="22" t="s">
        <v>1427</v>
      </c>
      <c r="I107" s="22"/>
      <c r="J107" s="22"/>
      <c r="K107" s="22" t="s">
        <v>1428</v>
      </c>
      <c r="L107" s="22"/>
      <c r="M107" s="22"/>
      <c r="N107" s="28"/>
      <c r="O107" s="22"/>
    </row>
    <row r="108" spans="1:18" ht="45" customHeight="1" x14ac:dyDescent="0.15">
      <c r="A108" s="22"/>
      <c r="B108" s="28"/>
      <c r="C108" s="22"/>
      <c r="D108" s="22"/>
      <c r="E108" s="22"/>
      <c r="F108" s="5" t="s">
        <v>1330</v>
      </c>
      <c r="G108" s="5" t="s">
        <v>510</v>
      </c>
      <c r="H108" s="5" t="s">
        <v>1330</v>
      </c>
      <c r="I108" s="5" t="s">
        <v>1429</v>
      </c>
      <c r="J108" s="5" t="s">
        <v>510</v>
      </c>
      <c r="K108" s="5" t="s">
        <v>1330</v>
      </c>
      <c r="L108" s="5" t="s">
        <v>510</v>
      </c>
      <c r="M108" s="5" t="s">
        <v>1330</v>
      </c>
      <c r="N108" s="5" t="s">
        <v>510</v>
      </c>
      <c r="O108" s="22"/>
    </row>
    <row r="109" spans="1:18" ht="20.100000000000001" customHeight="1" x14ac:dyDescent="0.15">
      <c r="A109" s="22" t="s">
        <v>276</v>
      </c>
      <c r="B109" s="22"/>
      <c r="C109" s="5" t="s">
        <v>446</v>
      </c>
      <c r="D109" s="5" t="s">
        <v>447</v>
      </c>
      <c r="E109" s="5" t="s">
        <v>448</v>
      </c>
      <c r="F109" s="5" t="s">
        <v>449</v>
      </c>
      <c r="G109" s="5" t="s">
        <v>450</v>
      </c>
      <c r="H109" s="5" t="s">
        <v>451</v>
      </c>
      <c r="I109" s="5" t="s">
        <v>1067</v>
      </c>
      <c r="J109" s="5" t="s">
        <v>1068</v>
      </c>
      <c r="K109" s="5" t="s">
        <v>1069</v>
      </c>
      <c r="L109" s="5" t="s">
        <v>1070</v>
      </c>
      <c r="M109" s="5" t="s">
        <v>1071</v>
      </c>
      <c r="N109" s="5" t="s">
        <v>1072</v>
      </c>
      <c r="O109" s="5" t="s">
        <v>1073</v>
      </c>
    </row>
    <row r="110" spans="1:18" ht="20.100000000000001" customHeight="1" x14ac:dyDescent="0.15">
      <c r="A110" s="22" t="s">
        <v>46</v>
      </c>
      <c r="B110" s="22"/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</row>
    <row r="111" spans="1:18" ht="9.9499999999999993" customHeight="1" x14ac:dyDescent="0.15"/>
    <row r="112" spans="1:18" ht="45" customHeight="1" x14ac:dyDescent="0.15">
      <c r="A112" s="27" t="s">
        <v>1431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 ht="9.9499999999999993" customHeight="1" x14ac:dyDescent="0.15"/>
    <row r="114" spans="1:18" ht="60" customHeight="1" x14ac:dyDescent="0.15">
      <c r="A114" s="22" t="s">
        <v>1411</v>
      </c>
      <c r="B114" s="22"/>
      <c r="C114" s="22" t="s">
        <v>1412</v>
      </c>
      <c r="D114" s="22"/>
      <c r="E114" s="22"/>
      <c r="F114" s="22"/>
      <c r="G114" s="22"/>
      <c r="H114" s="22" t="s">
        <v>36</v>
      </c>
      <c r="I114" s="22" t="s">
        <v>1342</v>
      </c>
      <c r="J114" s="22" t="s">
        <v>1413</v>
      </c>
      <c r="K114" s="22" t="s">
        <v>1414</v>
      </c>
      <c r="L114" s="22" t="s">
        <v>1415</v>
      </c>
      <c r="M114" s="22" t="s">
        <v>1383</v>
      </c>
      <c r="N114" s="22" t="s">
        <v>1416</v>
      </c>
      <c r="O114" s="22" t="s">
        <v>1404</v>
      </c>
    </row>
    <row r="115" spans="1:18" ht="45" customHeight="1" x14ac:dyDescent="0.15">
      <c r="A115" s="22"/>
      <c r="B115" s="28"/>
      <c r="C115" s="5" t="s">
        <v>1417</v>
      </c>
      <c r="D115" s="5" t="s">
        <v>1418</v>
      </c>
      <c r="E115" s="5" t="s">
        <v>1419</v>
      </c>
      <c r="F115" s="5" t="s">
        <v>1420</v>
      </c>
      <c r="G115" s="5" t="s">
        <v>1421</v>
      </c>
      <c r="H115" s="22"/>
      <c r="I115" s="22"/>
      <c r="J115" s="22"/>
      <c r="K115" s="22"/>
      <c r="L115" s="22"/>
      <c r="M115" s="22"/>
      <c r="N115" s="22"/>
      <c r="O115" s="22"/>
    </row>
    <row r="116" spans="1:18" ht="20.100000000000001" customHeight="1" x14ac:dyDescent="0.15">
      <c r="A116" s="22" t="s">
        <v>276</v>
      </c>
      <c r="B116" s="22"/>
      <c r="C116" s="5" t="s">
        <v>370</v>
      </c>
      <c r="D116" s="5" t="s">
        <v>371</v>
      </c>
      <c r="E116" s="5" t="s">
        <v>372</v>
      </c>
      <c r="F116" s="5" t="s">
        <v>373</v>
      </c>
      <c r="G116" s="5" t="s">
        <v>374</v>
      </c>
      <c r="H116" s="5" t="s">
        <v>405</v>
      </c>
      <c r="I116" s="5" t="s">
        <v>406</v>
      </c>
      <c r="J116" s="5" t="s">
        <v>407</v>
      </c>
      <c r="K116" s="5" t="s">
        <v>408</v>
      </c>
      <c r="L116" s="5" t="s">
        <v>409</v>
      </c>
      <c r="M116" s="5" t="s">
        <v>410</v>
      </c>
      <c r="N116" s="5" t="s">
        <v>411</v>
      </c>
      <c r="O116" s="5" t="s">
        <v>412</v>
      </c>
    </row>
    <row r="117" spans="1:18" ht="20.100000000000001" customHeight="1" x14ac:dyDescent="0.15">
      <c r="A117" s="22" t="s">
        <v>46</v>
      </c>
      <c r="B117" s="22"/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</row>
    <row r="118" spans="1:18" ht="9.9499999999999993" customHeight="1" x14ac:dyDescent="0.15"/>
    <row r="119" spans="1:18" ht="60" customHeight="1" x14ac:dyDescent="0.15">
      <c r="A119" s="22" t="s">
        <v>1411</v>
      </c>
      <c r="B119" s="22"/>
      <c r="C119" s="22" t="s">
        <v>36</v>
      </c>
      <c r="D119" s="22" t="s">
        <v>1422</v>
      </c>
      <c r="E119" s="22" t="s">
        <v>1423</v>
      </c>
      <c r="F119" s="22" t="s">
        <v>1349</v>
      </c>
      <c r="G119" s="22"/>
      <c r="H119" s="22"/>
      <c r="I119" s="22"/>
      <c r="J119" s="22"/>
      <c r="K119" s="22"/>
      <c r="L119" s="22"/>
      <c r="M119" s="22" t="s">
        <v>1424</v>
      </c>
      <c r="N119" s="22"/>
      <c r="O119" s="22" t="s">
        <v>1425</v>
      </c>
    </row>
    <row r="120" spans="1:18" ht="45" customHeight="1" x14ac:dyDescent="0.15">
      <c r="A120" s="22"/>
      <c r="B120" s="28"/>
      <c r="C120" s="22"/>
      <c r="D120" s="22"/>
      <c r="E120" s="22"/>
      <c r="F120" s="22" t="s">
        <v>1426</v>
      </c>
      <c r="G120" s="22"/>
      <c r="H120" s="22" t="s">
        <v>1427</v>
      </c>
      <c r="I120" s="22"/>
      <c r="J120" s="22"/>
      <c r="K120" s="22" t="s">
        <v>1428</v>
      </c>
      <c r="L120" s="22"/>
      <c r="M120" s="22"/>
      <c r="N120" s="28"/>
      <c r="O120" s="22"/>
    </row>
    <row r="121" spans="1:18" ht="45" customHeight="1" x14ac:dyDescent="0.15">
      <c r="A121" s="22"/>
      <c r="B121" s="28"/>
      <c r="C121" s="22"/>
      <c r="D121" s="22"/>
      <c r="E121" s="22"/>
      <c r="F121" s="5" t="s">
        <v>1330</v>
      </c>
      <c r="G121" s="5" t="s">
        <v>510</v>
      </c>
      <c r="H121" s="5" t="s">
        <v>1330</v>
      </c>
      <c r="I121" s="5" t="s">
        <v>1429</v>
      </c>
      <c r="J121" s="5" t="s">
        <v>510</v>
      </c>
      <c r="K121" s="5" t="s">
        <v>1330</v>
      </c>
      <c r="L121" s="5" t="s">
        <v>510</v>
      </c>
      <c r="M121" s="5" t="s">
        <v>1330</v>
      </c>
      <c r="N121" s="5" t="s">
        <v>510</v>
      </c>
      <c r="O121" s="22"/>
    </row>
    <row r="122" spans="1:18" ht="20.100000000000001" customHeight="1" x14ac:dyDescent="0.15">
      <c r="A122" s="22" t="s">
        <v>276</v>
      </c>
      <c r="B122" s="22"/>
      <c r="C122" s="5" t="s">
        <v>446</v>
      </c>
      <c r="D122" s="5" t="s">
        <v>447</v>
      </c>
      <c r="E122" s="5" t="s">
        <v>448</v>
      </c>
      <c r="F122" s="5" t="s">
        <v>449</v>
      </c>
      <c r="G122" s="5" t="s">
        <v>450</v>
      </c>
      <c r="H122" s="5" t="s">
        <v>451</v>
      </c>
      <c r="I122" s="5" t="s">
        <v>1067</v>
      </c>
      <c r="J122" s="5" t="s">
        <v>1068</v>
      </c>
      <c r="K122" s="5" t="s">
        <v>1069</v>
      </c>
      <c r="L122" s="5" t="s">
        <v>1070</v>
      </c>
      <c r="M122" s="5" t="s">
        <v>1071</v>
      </c>
      <c r="N122" s="5" t="s">
        <v>1072</v>
      </c>
      <c r="O122" s="5" t="s">
        <v>1073</v>
      </c>
    </row>
    <row r="123" spans="1:18" ht="20.100000000000001" customHeight="1" x14ac:dyDescent="0.15">
      <c r="A123" s="22" t="s">
        <v>46</v>
      </c>
      <c r="B123" s="22"/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</row>
    <row r="124" spans="1:18" ht="9.9499999999999993" customHeight="1" x14ac:dyDescent="0.15"/>
    <row r="125" spans="1:18" ht="45" customHeight="1" x14ac:dyDescent="0.15">
      <c r="A125" s="27" t="s">
        <v>1432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</row>
    <row r="126" spans="1:18" ht="9.9499999999999993" customHeight="1" x14ac:dyDescent="0.15"/>
    <row r="127" spans="1:18" ht="45" customHeight="1" x14ac:dyDescent="0.15">
      <c r="A127" s="22" t="s">
        <v>1317</v>
      </c>
      <c r="B127" s="22"/>
      <c r="C127" s="22" t="s">
        <v>36</v>
      </c>
      <c r="D127" s="22" t="s">
        <v>38</v>
      </c>
      <c r="E127" s="22"/>
      <c r="F127" s="22"/>
    </row>
    <row r="128" spans="1:18" ht="45" customHeight="1" x14ac:dyDescent="0.15">
      <c r="A128" s="22"/>
      <c r="B128" s="28"/>
      <c r="C128" s="22"/>
      <c r="D128" s="5" t="s">
        <v>367</v>
      </c>
      <c r="E128" s="5" t="s">
        <v>368</v>
      </c>
      <c r="F128" s="5" t="s">
        <v>369</v>
      </c>
    </row>
    <row r="129" spans="1:18" ht="20.100000000000001" customHeight="1" x14ac:dyDescent="0.15">
      <c r="A129" s="22" t="s">
        <v>276</v>
      </c>
      <c r="B129" s="22"/>
      <c r="C129" s="5" t="s">
        <v>370</v>
      </c>
      <c r="D129" s="5" t="s">
        <v>371</v>
      </c>
      <c r="E129" s="5" t="s">
        <v>372</v>
      </c>
      <c r="F129" s="5" t="s">
        <v>373</v>
      </c>
    </row>
    <row r="130" spans="1:18" x14ac:dyDescent="0.15">
      <c r="A130" s="23"/>
      <c r="B130" s="23"/>
      <c r="C130" s="5" t="s">
        <v>44</v>
      </c>
      <c r="D130" s="8">
        <v>0</v>
      </c>
      <c r="E130" s="8">
        <v>0</v>
      </c>
      <c r="F130" s="8">
        <v>0</v>
      </c>
    </row>
    <row r="131" spans="1:18" ht="50.1" customHeight="1" x14ac:dyDescent="0.15">
      <c r="A131" s="23" t="s">
        <v>479</v>
      </c>
      <c r="B131" s="23"/>
      <c r="C131" s="5" t="s">
        <v>386</v>
      </c>
      <c r="D131" s="8">
        <f>SUM(D130:D130)</f>
        <v>0</v>
      </c>
      <c r="E131" s="8">
        <f>SUM(E130:E130)</f>
        <v>0</v>
      </c>
      <c r="F131" s="8">
        <f>SUM(F130:F130)</f>
        <v>0</v>
      </c>
    </row>
    <row r="132" spans="1:18" ht="9.9499999999999993" customHeight="1" x14ac:dyDescent="0.15"/>
    <row r="133" spans="1:18" ht="45" customHeight="1" x14ac:dyDescent="0.15">
      <c r="A133" s="27" t="s">
        <v>1433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1:18" ht="9.9499999999999993" customHeight="1" x14ac:dyDescent="0.15"/>
    <row r="135" spans="1:18" ht="45" customHeight="1" x14ac:dyDescent="0.15">
      <c r="A135" s="22" t="s">
        <v>1317</v>
      </c>
      <c r="B135" s="22"/>
      <c r="C135" s="22" t="s">
        <v>36</v>
      </c>
      <c r="D135" s="22" t="s">
        <v>38</v>
      </c>
      <c r="E135" s="22"/>
      <c r="F135" s="22"/>
    </row>
    <row r="136" spans="1:18" ht="45" customHeight="1" x14ac:dyDescent="0.15">
      <c r="A136" s="22"/>
      <c r="B136" s="28"/>
      <c r="C136" s="22"/>
      <c r="D136" s="5" t="s">
        <v>367</v>
      </c>
      <c r="E136" s="5" t="s">
        <v>368</v>
      </c>
      <c r="F136" s="5" t="s">
        <v>369</v>
      </c>
    </row>
    <row r="137" spans="1:18" ht="20.100000000000001" customHeight="1" x14ac:dyDescent="0.15">
      <c r="A137" s="22" t="s">
        <v>276</v>
      </c>
      <c r="B137" s="22"/>
      <c r="C137" s="5" t="s">
        <v>370</v>
      </c>
      <c r="D137" s="5" t="s">
        <v>371</v>
      </c>
      <c r="E137" s="5" t="s">
        <v>372</v>
      </c>
      <c r="F137" s="5" t="s">
        <v>373</v>
      </c>
    </row>
    <row r="138" spans="1:18" ht="20.100000000000001" customHeight="1" x14ac:dyDescent="0.15">
      <c r="A138" s="22" t="s">
        <v>46</v>
      </c>
      <c r="B138" s="22"/>
      <c r="C138" s="5" t="s">
        <v>46</v>
      </c>
      <c r="D138" s="5" t="s">
        <v>46</v>
      </c>
      <c r="E138" s="5" t="s">
        <v>46</v>
      </c>
      <c r="F138" s="5" t="s">
        <v>46</v>
      </c>
    </row>
    <row r="139" spans="1:18" ht="9.9499999999999993" customHeight="1" x14ac:dyDescent="0.15"/>
    <row r="140" spans="1:18" ht="45" customHeight="1" x14ac:dyDescent="0.15">
      <c r="A140" s="27" t="s">
        <v>847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</row>
    <row r="141" spans="1:18" ht="9.9499999999999993" customHeight="1" x14ac:dyDescent="0.15"/>
    <row r="142" spans="1:18" ht="45" customHeight="1" x14ac:dyDescent="0.15">
      <c r="A142" s="22" t="s">
        <v>35</v>
      </c>
      <c r="B142" s="22"/>
      <c r="C142" s="22" t="s">
        <v>724</v>
      </c>
      <c r="D142" s="22" t="s">
        <v>36</v>
      </c>
      <c r="E142" s="22" t="s">
        <v>38</v>
      </c>
      <c r="F142" s="22"/>
      <c r="G142" s="22"/>
    </row>
    <row r="143" spans="1:18" ht="45" customHeight="1" x14ac:dyDescent="0.15">
      <c r="A143" s="22"/>
      <c r="B143" s="28"/>
      <c r="C143" s="22"/>
      <c r="D143" s="22"/>
      <c r="E143" s="5" t="s">
        <v>367</v>
      </c>
      <c r="F143" s="5" t="s">
        <v>368</v>
      </c>
      <c r="G143" s="5" t="s">
        <v>369</v>
      </c>
    </row>
    <row r="144" spans="1:18" ht="20.100000000000001" customHeight="1" x14ac:dyDescent="0.15">
      <c r="A144" s="22" t="s">
        <v>276</v>
      </c>
      <c r="B144" s="22"/>
      <c r="C144" s="5" t="s">
        <v>370</v>
      </c>
      <c r="D144" s="5" t="s">
        <v>371</v>
      </c>
      <c r="E144" s="5" t="s">
        <v>372</v>
      </c>
      <c r="F144" s="5" t="s">
        <v>373</v>
      </c>
      <c r="G144" s="5" t="s">
        <v>374</v>
      </c>
    </row>
    <row r="145" spans="1:18" ht="20.100000000000001" customHeight="1" x14ac:dyDescent="0.15">
      <c r="A145" s="23" t="s">
        <v>1360</v>
      </c>
      <c r="B145" s="23"/>
      <c r="C145" s="5" t="s">
        <v>1361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7" t="s">
        <v>727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1:18" ht="9.9499999999999993" customHeight="1" x14ac:dyDescent="0.15"/>
    <row r="149" spans="1:18" ht="45" customHeight="1" x14ac:dyDescent="0.15">
      <c r="A149" s="22" t="s">
        <v>35</v>
      </c>
      <c r="B149" s="22"/>
      <c r="C149" s="22" t="s">
        <v>36</v>
      </c>
      <c r="D149" s="22" t="s">
        <v>38</v>
      </c>
      <c r="E149" s="22"/>
      <c r="F149" s="22"/>
    </row>
    <row r="150" spans="1:18" ht="45" customHeight="1" x14ac:dyDescent="0.15">
      <c r="A150" s="22"/>
      <c r="B150" s="28"/>
      <c r="C150" s="22"/>
      <c r="D150" s="5" t="s">
        <v>367</v>
      </c>
      <c r="E150" s="5" t="s">
        <v>368</v>
      </c>
      <c r="F150" s="5" t="s">
        <v>369</v>
      </c>
    </row>
    <row r="151" spans="1:18" ht="20.100000000000001" customHeight="1" x14ac:dyDescent="0.15">
      <c r="A151" s="22" t="s">
        <v>276</v>
      </c>
      <c r="B151" s="22"/>
      <c r="C151" s="5" t="s">
        <v>370</v>
      </c>
      <c r="D151" s="5" t="s">
        <v>371</v>
      </c>
      <c r="E151" s="5" t="s">
        <v>372</v>
      </c>
      <c r="F151" s="5" t="s">
        <v>373</v>
      </c>
    </row>
    <row r="152" spans="1:18" ht="20.100000000000001" customHeight="1" x14ac:dyDescent="0.15">
      <c r="A152" s="23" t="s">
        <v>730</v>
      </c>
      <c r="B152" s="23"/>
      <c r="C152" s="5" t="s">
        <v>44</v>
      </c>
      <c r="D152" s="8">
        <v>0</v>
      </c>
      <c r="E152" s="8">
        <v>0</v>
      </c>
      <c r="F152" s="8">
        <v>0</v>
      </c>
    </row>
  </sheetData>
  <sheetProtection password="F49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1:B131"/>
    <mergeCell ref="A133:R133"/>
    <mergeCell ref="A135:B136"/>
    <mergeCell ref="C135:C136"/>
    <mergeCell ref="D135:F135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20.100000000000001" customHeight="1" x14ac:dyDescent="0.15"/>
    <row r="2" spans="1:12" ht="45" customHeight="1" x14ac:dyDescent="0.15">
      <c r="A2" s="15" t="s">
        <v>1434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0" customHeight="1" x14ac:dyDescent="0.15">
      <c r="L3" s="5" t="s">
        <v>17</v>
      </c>
    </row>
    <row r="4" spans="1:12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11" t="s">
        <v>18</v>
      </c>
      <c r="L4" s="5" t="s">
        <v>19</v>
      </c>
    </row>
    <row r="5" spans="1:12" ht="30" customHeight="1" x14ac:dyDescent="0.15">
      <c r="K5" s="11" t="s">
        <v>20</v>
      </c>
      <c r="L5" s="5" t="s">
        <v>21</v>
      </c>
    </row>
    <row r="6" spans="1:12" ht="30" customHeight="1" x14ac:dyDescent="0.15">
      <c r="K6" s="11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11" t="s">
        <v>362</v>
      </c>
      <c r="L7" s="5" t="s">
        <v>363</v>
      </c>
    </row>
    <row r="8" spans="1:12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11"/>
      <c r="L8" s="5"/>
    </row>
    <row r="9" spans="1:12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11" t="s">
        <v>32</v>
      </c>
      <c r="L9" s="5" t="s">
        <v>33</v>
      </c>
    </row>
    <row r="10" spans="1:12" ht="20.100000000000001" customHeight="1" x14ac:dyDescent="0.15"/>
    <row r="11" spans="1:12" ht="45" customHeight="1" x14ac:dyDescent="0.15">
      <c r="A11" s="27" t="s">
        <v>1435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20.100000000000001" customHeight="1" x14ac:dyDescent="0.15"/>
    <row r="13" spans="1:12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2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3" t="s">
        <v>1436</v>
      </c>
      <c r="B18" s="23"/>
      <c r="C18" s="5" t="s">
        <v>380</v>
      </c>
      <c r="D18" s="8">
        <v>10200</v>
      </c>
      <c r="E18" s="8">
        <v>10200</v>
      </c>
      <c r="F18" s="8">
        <v>10200</v>
      </c>
    </row>
    <row r="19" spans="1:12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3" t="s">
        <v>1437</v>
      </c>
      <c r="B21" s="23"/>
      <c r="C21" s="5" t="s">
        <v>386</v>
      </c>
      <c r="D21" s="8">
        <f>D16-D17+D18-D19-D20</f>
        <v>10200</v>
      </c>
      <c r="E21" s="8">
        <f>E16-E17+E18-E19-E20</f>
        <v>10200</v>
      </c>
      <c r="F21" s="8">
        <f>F16-F17+F18-F19-F20</f>
        <v>10200</v>
      </c>
    </row>
    <row r="22" spans="1:12" ht="20.100000000000001" customHeight="1" x14ac:dyDescent="0.15"/>
    <row r="23" spans="1:12" ht="45" customHeight="1" x14ac:dyDescent="0.15">
      <c r="A23" s="27" t="s">
        <v>1438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20.100000000000001" customHeight="1" x14ac:dyDescent="0.15"/>
    <row r="25" spans="1:12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2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39.950000000000003" customHeight="1" x14ac:dyDescent="0.15">
      <c r="A28" s="23" t="s">
        <v>1439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2" ht="39.950000000000003" customHeight="1" x14ac:dyDescent="0.15">
      <c r="A29" s="23" t="s">
        <v>1440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3" t="s">
        <v>1441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3" t="s">
        <v>1442</v>
      </c>
      <c r="B31" s="23"/>
      <c r="C31" s="5" t="s">
        <v>382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3" t="s">
        <v>1443</v>
      </c>
      <c r="B32" s="23"/>
      <c r="C32" s="5" t="s">
        <v>384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3" t="s">
        <v>1444</v>
      </c>
      <c r="B33" s="23"/>
      <c r="C33" s="5" t="s">
        <v>394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3" t="s">
        <v>1445</v>
      </c>
      <c r="B34" s="23"/>
      <c r="C34" s="5" t="s">
        <v>396</v>
      </c>
      <c r="D34" s="8">
        <v>10200</v>
      </c>
      <c r="E34" s="8">
        <v>10200</v>
      </c>
      <c r="F34" s="8">
        <v>10200</v>
      </c>
    </row>
    <row r="35" spans="1:12" ht="50.1" customHeight="1" x14ac:dyDescent="0.15">
      <c r="A35" s="23" t="s">
        <v>479</v>
      </c>
      <c r="B35" s="23"/>
      <c r="C35" s="5" t="s">
        <v>386</v>
      </c>
      <c r="D35" s="8">
        <f>SUM(D28:D34)</f>
        <v>10200</v>
      </c>
      <c r="E35" s="8">
        <f>SUM(E28:E34)</f>
        <v>10200</v>
      </c>
      <c r="F35" s="8">
        <f>SUM(F28:F34)</f>
        <v>10200</v>
      </c>
    </row>
    <row r="36" spans="1:12" ht="20.100000000000001" customHeight="1" x14ac:dyDescent="0.15"/>
    <row r="37" spans="1:12" ht="45" customHeight="1" x14ac:dyDescent="0.15">
      <c r="A37" s="27" t="s">
        <v>1446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20.100000000000001" customHeight="1" x14ac:dyDescent="0.15"/>
    <row r="39" spans="1:12" ht="45" customHeight="1" x14ac:dyDescent="0.15">
      <c r="A39" s="22" t="s">
        <v>716</v>
      </c>
      <c r="B39" s="22"/>
      <c r="C39" s="22" t="s">
        <v>36</v>
      </c>
      <c r="D39" s="22" t="s">
        <v>367</v>
      </c>
      <c r="E39" s="22"/>
      <c r="F39" s="22"/>
      <c r="G39" s="22" t="s">
        <v>855</v>
      </c>
      <c r="H39" s="22"/>
      <c r="I39" s="22"/>
      <c r="J39" s="22" t="s">
        <v>856</v>
      </c>
      <c r="K39" s="22"/>
      <c r="L39" s="22"/>
    </row>
    <row r="40" spans="1:12" ht="45" customHeight="1" x14ac:dyDescent="0.15">
      <c r="A40" s="22"/>
      <c r="B40" s="28"/>
      <c r="C40" s="22"/>
      <c r="D40" s="5" t="s">
        <v>1298</v>
      </c>
      <c r="E40" s="5" t="s">
        <v>1299</v>
      </c>
      <c r="F40" s="5" t="s">
        <v>857</v>
      </c>
      <c r="G40" s="5" t="s">
        <v>1298</v>
      </c>
      <c r="H40" s="5" t="s">
        <v>1299</v>
      </c>
      <c r="I40" s="5" t="s">
        <v>857</v>
      </c>
      <c r="J40" s="5" t="s">
        <v>1298</v>
      </c>
      <c r="K40" s="5" t="s">
        <v>1299</v>
      </c>
      <c r="L40" s="5" t="s">
        <v>857</v>
      </c>
    </row>
    <row r="41" spans="1:12" ht="20.100000000000001" customHeight="1" x14ac:dyDescent="0.15">
      <c r="A41" s="22" t="s">
        <v>276</v>
      </c>
      <c r="B41" s="22"/>
      <c r="C41" s="5" t="s">
        <v>370</v>
      </c>
      <c r="D41" s="5" t="s">
        <v>371</v>
      </c>
      <c r="E41" s="5" t="s">
        <v>372</v>
      </c>
      <c r="F41" s="5" t="s">
        <v>373</v>
      </c>
      <c r="G41" s="5" t="s">
        <v>374</v>
      </c>
      <c r="H41" s="5" t="s">
        <v>405</v>
      </c>
      <c r="I41" s="5" t="s">
        <v>406</v>
      </c>
      <c r="J41" s="5" t="s">
        <v>407</v>
      </c>
      <c r="K41" s="5" t="s">
        <v>408</v>
      </c>
      <c r="L41" s="5" t="s">
        <v>409</v>
      </c>
    </row>
    <row r="42" spans="1:12" ht="20.100000000000001" customHeight="1" x14ac:dyDescent="0.15">
      <c r="A42" s="22" t="s">
        <v>46</v>
      </c>
      <c r="B42" s="22"/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</row>
    <row r="43" spans="1:12" ht="20.100000000000001" customHeight="1" x14ac:dyDescent="0.15"/>
    <row r="44" spans="1:12" ht="45" customHeight="1" x14ac:dyDescent="0.15">
      <c r="A44" s="27" t="s">
        <v>1447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20.100000000000001" customHeight="1" x14ac:dyDescent="0.15"/>
    <row r="46" spans="1:12" ht="45" customHeight="1" x14ac:dyDescent="0.15">
      <c r="A46" s="22" t="s">
        <v>716</v>
      </c>
      <c r="B46" s="22"/>
      <c r="C46" s="22" t="s">
        <v>36</v>
      </c>
      <c r="D46" s="22" t="s">
        <v>367</v>
      </c>
      <c r="E46" s="22"/>
      <c r="F46" s="22"/>
      <c r="G46" s="22" t="s">
        <v>855</v>
      </c>
      <c r="H46" s="22"/>
      <c r="I46" s="22"/>
      <c r="J46" s="22" t="s">
        <v>856</v>
      </c>
      <c r="K46" s="22"/>
      <c r="L46" s="22"/>
    </row>
    <row r="47" spans="1:12" ht="45" customHeight="1" x14ac:dyDescent="0.15">
      <c r="A47" s="22"/>
      <c r="B47" s="28"/>
      <c r="C47" s="22"/>
      <c r="D47" s="5" t="s">
        <v>1298</v>
      </c>
      <c r="E47" s="5" t="s">
        <v>1299</v>
      </c>
      <c r="F47" s="5" t="s">
        <v>857</v>
      </c>
      <c r="G47" s="5" t="s">
        <v>1298</v>
      </c>
      <c r="H47" s="5" t="s">
        <v>1299</v>
      </c>
      <c r="I47" s="5" t="s">
        <v>857</v>
      </c>
      <c r="J47" s="5" t="s">
        <v>1298</v>
      </c>
      <c r="K47" s="5" t="s">
        <v>1299</v>
      </c>
      <c r="L47" s="5" t="s">
        <v>857</v>
      </c>
    </row>
    <row r="48" spans="1:12" ht="20.100000000000001" customHeight="1" x14ac:dyDescent="0.15">
      <c r="A48" s="22" t="s">
        <v>276</v>
      </c>
      <c r="B48" s="22"/>
      <c r="C48" s="5" t="s">
        <v>370</v>
      </c>
      <c r="D48" s="5" t="s">
        <v>371</v>
      </c>
      <c r="E48" s="5" t="s">
        <v>372</v>
      </c>
      <c r="F48" s="5" t="s">
        <v>373</v>
      </c>
      <c r="G48" s="5" t="s">
        <v>374</v>
      </c>
      <c r="H48" s="5" t="s">
        <v>405</v>
      </c>
      <c r="I48" s="5" t="s">
        <v>406</v>
      </c>
      <c r="J48" s="5" t="s">
        <v>407</v>
      </c>
      <c r="K48" s="5" t="s">
        <v>408</v>
      </c>
      <c r="L48" s="5" t="s">
        <v>409</v>
      </c>
    </row>
    <row r="49" spans="1:12" ht="20.100000000000001" customHeight="1" x14ac:dyDescent="0.15">
      <c r="A49" s="22" t="s">
        <v>46</v>
      </c>
      <c r="B49" s="22"/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</row>
    <row r="50" spans="1:12" ht="20.100000000000001" customHeight="1" x14ac:dyDescent="0.15"/>
    <row r="51" spans="1:12" ht="45" customHeight="1" x14ac:dyDescent="0.15">
      <c r="A51" s="27" t="s">
        <v>1448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2" ht="20.100000000000001" customHeight="1" x14ac:dyDescent="0.15"/>
    <row r="53" spans="1:12" ht="45" customHeight="1" x14ac:dyDescent="0.15">
      <c r="A53" s="22" t="s">
        <v>716</v>
      </c>
      <c r="B53" s="22"/>
      <c r="C53" s="22" t="s">
        <v>36</v>
      </c>
      <c r="D53" s="22" t="s">
        <v>367</v>
      </c>
      <c r="E53" s="22"/>
      <c r="F53" s="22"/>
      <c r="G53" s="22" t="s">
        <v>855</v>
      </c>
      <c r="H53" s="22"/>
      <c r="I53" s="22"/>
      <c r="J53" s="22" t="s">
        <v>856</v>
      </c>
      <c r="K53" s="22"/>
      <c r="L53" s="22"/>
    </row>
    <row r="54" spans="1:12" ht="45" customHeight="1" x14ac:dyDescent="0.15">
      <c r="A54" s="22"/>
      <c r="B54" s="28"/>
      <c r="C54" s="22"/>
      <c r="D54" s="5" t="s">
        <v>1298</v>
      </c>
      <c r="E54" s="5" t="s">
        <v>1299</v>
      </c>
      <c r="F54" s="5" t="s">
        <v>857</v>
      </c>
      <c r="G54" s="5" t="s">
        <v>1298</v>
      </c>
      <c r="H54" s="5" t="s">
        <v>1299</v>
      </c>
      <c r="I54" s="5" t="s">
        <v>857</v>
      </c>
      <c r="J54" s="5" t="s">
        <v>1298</v>
      </c>
      <c r="K54" s="5" t="s">
        <v>1299</v>
      </c>
      <c r="L54" s="5" t="s">
        <v>857</v>
      </c>
    </row>
    <row r="55" spans="1:12" ht="20.100000000000001" customHeight="1" x14ac:dyDescent="0.15">
      <c r="A55" s="22" t="s">
        <v>276</v>
      </c>
      <c r="B55" s="22"/>
      <c r="C55" s="5" t="s">
        <v>370</v>
      </c>
      <c r="D55" s="5" t="s">
        <v>371</v>
      </c>
      <c r="E55" s="5" t="s">
        <v>372</v>
      </c>
      <c r="F55" s="5" t="s">
        <v>373</v>
      </c>
      <c r="G55" s="5" t="s">
        <v>374</v>
      </c>
      <c r="H55" s="5" t="s">
        <v>405</v>
      </c>
      <c r="I55" s="5" t="s">
        <v>406</v>
      </c>
      <c r="J55" s="5" t="s">
        <v>407</v>
      </c>
      <c r="K55" s="5" t="s">
        <v>408</v>
      </c>
      <c r="L55" s="5" t="s">
        <v>409</v>
      </c>
    </row>
    <row r="56" spans="1:12" ht="20.100000000000001" customHeight="1" x14ac:dyDescent="0.15">
      <c r="A56" s="22" t="s">
        <v>46</v>
      </c>
      <c r="B56" s="22"/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</row>
    <row r="57" spans="1:12" ht="20.100000000000001" customHeight="1" x14ac:dyDescent="0.15"/>
    <row r="58" spans="1:12" ht="45" customHeight="1" x14ac:dyDescent="0.15">
      <c r="A58" s="27" t="s">
        <v>1449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2" ht="20.100000000000001" customHeight="1" x14ac:dyDescent="0.15"/>
    <row r="60" spans="1:12" ht="45" customHeight="1" x14ac:dyDescent="0.15">
      <c r="A60" s="22" t="s">
        <v>716</v>
      </c>
      <c r="B60" s="22"/>
      <c r="C60" s="22" t="s">
        <v>36</v>
      </c>
      <c r="D60" s="22" t="s">
        <v>367</v>
      </c>
      <c r="E60" s="22"/>
      <c r="F60" s="22"/>
      <c r="G60" s="22" t="s">
        <v>855</v>
      </c>
      <c r="H60" s="22"/>
      <c r="I60" s="22"/>
      <c r="J60" s="22" t="s">
        <v>856</v>
      </c>
      <c r="K60" s="22"/>
      <c r="L60" s="22"/>
    </row>
    <row r="61" spans="1:12" ht="45" customHeight="1" x14ac:dyDescent="0.15">
      <c r="A61" s="22"/>
      <c r="B61" s="28"/>
      <c r="C61" s="22"/>
      <c r="D61" s="5" t="s">
        <v>1298</v>
      </c>
      <c r="E61" s="5" t="s">
        <v>1299</v>
      </c>
      <c r="F61" s="5" t="s">
        <v>857</v>
      </c>
      <c r="G61" s="5" t="s">
        <v>1298</v>
      </c>
      <c r="H61" s="5" t="s">
        <v>1299</v>
      </c>
      <c r="I61" s="5" t="s">
        <v>857</v>
      </c>
      <c r="J61" s="5" t="s">
        <v>1298</v>
      </c>
      <c r="K61" s="5" t="s">
        <v>1299</v>
      </c>
      <c r="L61" s="5" t="s">
        <v>857</v>
      </c>
    </row>
    <row r="62" spans="1:12" ht="20.100000000000001" customHeight="1" x14ac:dyDescent="0.15">
      <c r="A62" s="22" t="s">
        <v>276</v>
      </c>
      <c r="B62" s="22"/>
      <c r="C62" s="5" t="s">
        <v>370</v>
      </c>
      <c r="D62" s="5" t="s">
        <v>371</v>
      </c>
      <c r="E62" s="5" t="s">
        <v>372</v>
      </c>
      <c r="F62" s="5" t="s">
        <v>373</v>
      </c>
      <c r="G62" s="5" t="s">
        <v>374</v>
      </c>
      <c r="H62" s="5" t="s">
        <v>405</v>
      </c>
      <c r="I62" s="5" t="s">
        <v>406</v>
      </c>
      <c r="J62" s="5" t="s">
        <v>407</v>
      </c>
      <c r="K62" s="5" t="s">
        <v>408</v>
      </c>
      <c r="L62" s="5" t="s">
        <v>409</v>
      </c>
    </row>
    <row r="63" spans="1:12" ht="20.100000000000001" customHeight="1" x14ac:dyDescent="0.15">
      <c r="A63" s="22" t="s">
        <v>46</v>
      </c>
      <c r="B63" s="22"/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  <c r="L63" s="5" t="s">
        <v>46</v>
      </c>
    </row>
    <row r="64" spans="1:12" ht="20.100000000000001" customHeight="1" x14ac:dyDescent="0.15"/>
    <row r="65" spans="1:12" ht="45" customHeight="1" x14ac:dyDescent="0.15">
      <c r="A65" s="27" t="s">
        <v>1450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 ht="20.100000000000001" customHeight="1" x14ac:dyDescent="0.15"/>
    <row r="67" spans="1:12" ht="45" customHeight="1" x14ac:dyDescent="0.15">
      <c r="A67" s="22" t="s">
        <v>716</v>
      </c>
      <c r="B67" s="22"/>
      <c r="C67" s="22" t="s">
        <v>36</v>
      </c>
      <c r="D67" s="22" t="s">
        <v>367</v>
      </c>
      <c r="E67" s="22"/>
      <c r="F67" s="22"/>
      <c r="G67" s="22" t="s">
        <v>855</v>
      </c>
      <c r="H67" s="22"/>
      <c r="I67" s="22"/>
      <c r="J67" s="22" t="s">
        <v>856</v>
      </c>
      <c r="K67" s="22"/>
      <c r="L67" s="22"/>
    </row>
    <row r="68" spans="1:12" ht="45" customHeight="1" x14ac:dyDescent="0.15">
      <c r="A68" s="22"/>
      <c r="B68" s="28"/>
      <c r="C68" s="22"/>
      <c r="D68" s="5" t="s">
        <v>1298</v>
      </c>
      <c r="E68" s="5" t="s">
        <v>1299</v>
      </c>
      <c r="F68" s="5" t="s">
        <v>857</v>
      </c>
      <c r="G68" s="5" t="s">
        <v>1298</v>
      </c>
      <c r="H68" s="5" t="s">
        <v>1299</v>
      </c>
      <c r="I68" s="5" t="s">
        <v>857</v>
      </c>
      <c r="J68" s="5" t="s">
        <v>1298</v>
      </c>
      <c r="K68" s="5" t="s">
        <v>1299</v>
      </c>
      <c r="L68" s="5" t="s">
        <v>857</v>
      </c>
    </row>
    <row r="69" spans="1:12" ht="20.100000000000001" customHeight="1" x14ac:dyDescent="0.15">
      <c r="A69" s="22" t="s">
        <v>276</v>
      </c>
      <c r="B69" s="22"/>
      <c r="C69" s="5" t="s">
        <v>370</v>
      </c>
      <c r="D69" s="5" t="s">
        <v>371</v>
      </c>
      <c r="E69" s="5" t="s">
        <v>372</v>
      </c>
      <c r="F69" s="5" t="s">
        <v>373</v>
      </c>
      <c r="G69" s="5" t="s">
        <v>374</v>
      </c>
      <c r="H69" s="5" t="s">
        <v>405</v>
      </c>
      <c r="I69" s="5" t="s">
        <v>406</v>
      </c>
      <c r="J69" s="5" t="s">
        <v>407</v>
      </c>
      <c r="K69" s="5" t="s">
        <v>408</v>
      </c>
      <c r="L69" s="5" t="s">
        <v>409</v>
      </c>
    </row>
    <row r="70" spans="1:12" ht="20.100000000000001" customHeight="1" x14ac:dyDescent="0.15">
      <c r="A70" s="22" t="s">
        <v>46</v>
      </c>
      <c r="B70" s="22"/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  <c r="J70" s="5" t="s">
        <v>46</v>
      </c>
      <c r="K70" s="5" t="s">
        <v>46</v>
      </c>
      <c r="L70" s="5" t="s">
        <v>46</v>
      </c>
    </row>
    <row r="71" spans="1:12" ht="20.100000000000001" customHeight="1" x14ac:dyDescent="0.15"/>
    <row r="72" spans="1:12" ht="45" customHeight="1" x14ac:dyDescent="0.15">
      <c r="A72" s="27" t="s">
        <v>1451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ht="20.100000000000001" customHeight="1" x14ac:dyDescent="0.15"/>
    <row r="74" spans="1:12" ht="45" customHeight="1" x14ac:dyDescent="0.15">
      <c r="A74" s="22" t="s">
        <v>716</v>
      </c>
      <c r="B74" s="22"/>
      <c r="C74" s="22" t="s">
        <v>36</v>
      </c>
      <c r="D74" s="22" t="s">
        <v>367</v>
      </c>
      <c r="E74" s="22"/>
      <c r="F74" s="22"/>
      <c r="G74" s="22" t="s">
        <v>855</v>
      </c>
      <c r="H74" s="22"/>
      <c r="I74" s="22"/>
      <c r="J74" s="22" t="s">
        <v>856</v>
      </c>
      <c r="K74" s="22"/>
      <c r="L74" s="22"/>
    </row>
    <row r="75" spans="1:12" ht="45" customHeight="1" x14ac:dyDescent="0.15">
      <c r="A75" s="22"/>
      <c r="B75" s="28"/>
      <c r="C75" s="22"/>
      <c r="D75" s="5" t="s">
        <v>1298</v>
      </c>
      <c r="E75" s="5" t="s">
        <v>1299</v>
      </c>
      <c r="F75" s="5" t="s">
        <v>857</v>
      </c>
      <c r="G75" s="5" t="s">
        <v>1298</v>
      </c>
      <c r="H75" s="5" t="s">
        <v>1299</v>
      </c>
      <c r="I75" s="5" t="s">
        <v>857</v>
      </c>
      <c r="J75" s="5" t="s">
        <v>1298</v>
      </c>
      <c r="K75" s="5" t="s">
        <v>1299</v>
      </c>
      <c r="L75" s="5" t="s">
        <v>857</v>
      </c>
    </row>
    <row r="76" spans="1:12" ht="20.100000000000001" customHeight="1" x14ac:dyDescent="0.15">
      <c r="A76" s="22" t="s">
        <v>276</v>
      </c>
      <c r="B76" s="22"/>
      <c r="C76" s="5" t="s">
        <v>370</v>
      </c>
      <c r="D76" s="5" t="s">
        <v>371</v>
      </c>
      <c r="E76" s="5" t="s">
        <v>372</v>
      </c>
      <c r="F76" s="5" t="s">
        <v>373</v>
      </c>
      <c r="G76" s="5" t="s">
        <v>374</v>
      </c>
      <c r="H76" s="5" t="s">
        <v>405</v>
      </c>
      <c r="I76" s="5" t="s">
        <v>406</v>
      </c>
      <c r="J76" s="5" t="s">
        <v>407</v>
      </c>
      <c r="K76" s="5" t="s">
        <v>408</v>
      </c>
      <c r="L76" s="5" t="s">
        <v>409</v>
      </c>
    </row>
    <row r="77" spans="1:12" ht="20.100000000000001" customHeight="1" x14ac:dyDescent="0.15">
      <c r="A77" s="22" t="s">
        <v>46</v>
      </c>
      <c r="B77" s="22"/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  <c r="L77" s="5" t="s">
        <v>46</v>
      </c>
    </row>
    <row r="78" spans="1:12" ht="20.100000000000001" customHeight="1" x14ac:dyDescent="0.15"/>
    <row r="79" spans="1:12" ht="45" customHeight="1" x14ac:dyDescent="0.15">
      <c r="A79" s="27" t="s">
        <v>1452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ht="20.100000000000001" customHeight="1" x14ac:dyDescent="0.15"/>
    <row r="81" spans="1:12" ht="45" customHeight="1" x14ac:dyDescent="0.15">
      <c r="A81" s="22" t="s">
        <v>716</v>
      </c>
      <c r="B81" s="22"/>
      <c r="C81" s="22" t="s">
        <v>36</v>
      </c>
      <c r="D81" s="22" t="s">
        <v>367</v>
      </c>
      <c r="E81" s="22"/>
      <c r="F81" s="22"/>
      <c r="G81" s="22" t="s">
        <v>855</v>
      </c>
      <c r="H81" s="22"/>
      <c r="I81" s="22"/>
      <c r="J81" s="22" t="s">
        <v>856</v>
      </c>
      <c r="K81" s="22"/>
      <c r="L81" s="22"/>
    </row>
    <row r="82" spans="1:12" ht="45" customHeight="1" x14ac:dyDescent="0.15">
      <c r="A82" s="22"/>
      <c r="B82" s="28"/>
      <c r="C82" s="22"/>
      <c r="D82" s="5" t="s">
        <v>1298</v>
      </c>
      <c r="E82" s="5" t="s">
        <v>1299</v>
      </c>
      <c r="F82" s="5" t="s">
        <v>857</v>
      </c>
      <c r="G82" s="5" t="s">
        <v>1298</v>
      </c>
      <c r="H82" s="5" t="s">
        <v>1299</v>
      </c>
      <c r="I82" s="5" t="s">
        <v>857</v>
      </c>
      <c r="J82" s="5" t="s">
        <v>1298</v>
      </c>
      <c r="K82" s="5" t="s">
        <v>1299</v>
      </c>
      <c r="L82" s="5" t="s">
        <v>857</v>
      </c>
    </row>
    <row r="83" spans="1:12" ht="20.100000000000001" customHeight="1" x14ac:dyDescent="0.15">
      <c r="A83" s="22" t="s">
        <v>276</v>
      </c>
      <c r="B83" s="22"/>
      <c r="C83" s="5" t="s">
        <v>370</v>
      </c>
      <c r="D83" s="5" t="s">
        <v>371</v>
      </c>
      <c r="E83" s="5" t="s">
        <v>372</v>
      </c>
      <c r="F83" s="5" t="s">
        <v>373</v>
      </c>
      <c r="G83" s="5" t="s">
        <v>374</v>
      </c>
      <c r="H83" s="5" t="s">
        <v>405</v>
      </c>
      <c r="I83" s="5" t="s">
        <v>406</v>
      </c>
      <c r="J83" s="5" t="s">
        <v>407</v>
      </c>
      <c r="K83" s="5" t="s">
        <v>408</v>
      </c>
      <c r="L83" s="5" t="s">
        <v>409</v>
      </c>
    </row>
    <row r="84" spans="1:12" ht="20.100000000000001" customHeight="1" x14ac:dyDescent="0.15">
      <c r="A84" s="23" t="s">
        <v>1453</v>
      </c>
      <c r="B84" s="23"/>
      <c r="C84" s="5" t="s">
        <v>44</v>
      </c>
      <c r="D84" s="8">
        <v>10200</v>
      </c>
      <c r="E84" s="8">
        <v>2</v>
      </c>
      <c r="F84" s="8">
        <v>10200</v>
      </c>
      <c r="G84" s="8">
        <v>10200</v>
      </c>
      <c r="H84" s="8">
        <v>2</v>
      </c>
      <c r="I84" s="8">
        <v>10200</v>
      </c>
      <c r="J84" s="8">
        <v>10200</v>
      </c>
      <c r="K84" s="8">
        <v>2</v>
      </c>
      <c r="L84" s="8">
        <v>10200</v>
      </c>
    </row>
    <row r="85" spans="1:12" ht="50.1" customHeight="1" x14ac:dyDescent="0.15">
      <c r="A85" s="23" t="s">
        <v>479</v>
      </c>
      <c r="B85" s="23"/>
      <c r="C85" s="5" t="s">
        <v>386</v>
      </c>
      <c r="D85" s="5" t="s">
        <v>46</v>
      </c>
      <c r="E85" s="5" t="s">
        <v>46</v>
      </c>
      <c r="F85" s="8">
        <f>SUM(F84:F84)</f>
        <v>10200</v>
      </c>
      <c r="G85" s="5" t="s">
        <v>46</v>
      </c>
      <c r="H85" s="5" t="s">
        <v>46</v>
      </c>
      <c r="I85" s="8">
        <f>SUM(I84:I84)</f>
        <v>10200</v>
      </c>
      <c r="J85" s="5" t="s">
        <v>46</v>
      </c>
      <c r="K85" s="5" t="s">
        <v>46</v>
      </c>
      <c r="L85" s="8">
        <f>SUM(L84:L84)</f>
        <v>10200</v>
      </c>
    </row>
    <row r="86" spans="1:12" ht="20.100000000000001" customHeight="1" x14ac:dyDescent="0.15"/>
    <row r="87" spans="1:12" ht="45" customHeight="1" x14ac:dyDescent="0.15">
      <c r="A87" s="27" t="s">
        <v>847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2" ht="20.100000000000001" customHeight="1" x14ac:dyDescent="0.15"/>
    <row r="89" spans="1:12" ht="45" customHeight="1" x14ac:dyDescent="0.15">
      <c r="A89" s="22" t="s">
        <v>35</v>
      </c>
      <c r="B89" s="22"/>
      <c r="C89" s="22" t="s">
        <v>724</v>
      </c>
      <c r="D89" s="22" t="s">
        <v>36</v>
      </c>
      <c r="E89" s="22" t="s">
        <v>38</v>
      </c>
      <c r="F89" s="22"/>
      <c r="G89" s="22"/>
    </row>
    <row r="90" spans="1:12" ht="45" customHeight="1" x14ac:dyDescent="0.15">
      <c r="A90" s="22"/>
      <c r="B90" s="28"/>
      <c r="C90" s="22"/>
      <c r="D90" s="22"/>
      <c r="E90" s="5" t="s">
        <v>367</v>
      </c>
      <c r="F90" s="5" t="s">
        <v>368</v>
      </c>
      <c r="G90" s="5" t="s">
        <v>369</v>
      </c>
    </row>
    <row r="91" spans="1:12" ht="20.100000000000001" customHeight="1" x14ac:dyDescent="0.15">
      <c r="A91" s="22" t="s">
        <v>276</v>
      </c>
      <c r="B91" s="22"/>
      <c r="C91" s="5" t="s">
        <v>370</v>
      </c>
      <c r="D91" s="5" t="s">
        <v>371</v>
      </c>
      <c r="E91" s="5" t="s">
        <v>372</v>
      </c>
      <c r="F91" s="5" t="s">
        <v>373</v>
      </c>
      <c r="G91" s="5" t="s">
        <v>374</v>
      </c>
    </row>
    <row r="92" spans="1:12" ht="20.100000000000001" customHeight="1" x14ac:dyDescent="0.15">
      <c r="A92" s="23" t="s">
        <v>1360</v>
      </c>
      <c r="B92" s="23"/>
      <c r="C92" s="5" t="s">
        <v>1361</v>
      </c>
      <c r="D92" s="5" t="s">
        <v>44</v>
      </c>
      <c r="E92" s="8">
        <v>10200</v>
      </c>
      <c r="F92" s="8">
        <v>10200</v>
      </c>
      <c r="G92" s="8">
        <v>10200</v>
      </c>
    </row>
    <row r="93" spans="1:12" ht="20.100000000000001" customHeight="1" x14ac:dyDescent="0.15"/>
    <row r="94" spans="1:12" ht="45" customHeight="1" x14ac:dyDescent="0.15">
      <c r="A94" s="27" t="s">
        <v>727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 ht="20.100000000000001" customHeight="1" x14ac:dyDescent="0.15"/>
    <row r="96" spans="1:12" ht="45" customHeight="1" x14ac:dyDescent="0.15">
      <c r="A96" s="22" t="s">
        <v>35</v>
      </c>
      <c r="B96" s="22"/>
      <c r="C96" s="22" t="s">
        <v>36</v>
      </c>
      <c r="D96" s="22" t="s">
        <v>38</v>
      </c>
      <c r="E96" s="22"/>
      <c r="F96" s="22"/>
    </row>
    <row r="97" spans="1:6" ht="45" customHeight="1" x14ac:dyDescent="0.15">
      <c r="A97" s="22"/>
      <c r="B97" s="28"/>
      <c r="C97" s="22"/>
      <c r="D97" s="5" t="s">
        <v>367</v>
      </c>
      <c r="E97" s="5" t="s">
        <v>368</v>
      </c>
      <c r="F97" s="5" t="s">
        <v>369</v>
      </c>
    </row>
    <row r="98" spans="1:6" ht="20.100000000000001" customHeight="1" x14ac:dyDescent="0.15">
      <c r="A98" s="22" t="s">
        <v>276</v>
      </c>
      <c r="B98" s="22"/>
      <c r="C98" s="5" t="s">
        <v>370</v>
      </c>
      <c r="D98" s="5" t="s">
        <v>371</v>
      </c>
      <c r="E98" s="5" t="s">
        <v>372</v>
      </c>
      <c r="F98" s="5" t="s">
        <v>373</v>
      </c>
    </row>
    <row r="99" spans="1:6" ht="20.100000000000001" customHeight="1" x14ac:dyDescent="0.15">
      <c r="A99" s="23" t="s">
        <v>729</v>
      </c>
      <c r="B99" s="23"/>
      <c r="C99" s="5" t="s">
        <v>44</v>
      </c>
      <c r="D99" s="8">
        <v>10000</v>
      </c>
      <c r="E99" s="8">
        <v>10000</v>
      </c>
      <c r="F99" s="8">
        <v>10000</v>
      </c>
    </row>
    <row r="100" spans="1:6" ht="20.100000000000001" customHeight="1" x14ac:dyDescent="0.15">
      <c r="A100" s="23" t="s">
        <v>730</v>
      </c>
      <c r="B100" s="23"/>
      <c r="C100" s="5" t="s">
        <v>48</v>
      </c>
      <c r="D100" s="8">
        <v>200</v>
      </c>
      <c r="E100" s="8">
        <v>200</v>
      </c>
      <c r="F100" s="8">
        <v>200</v>
      </c>
    </row>
  </sheetData>
  <sheetProtection password="F492" sheet="1" objects="1" scenarios="1"/>
  <mergeCells count="100">
    <mergeCell ref="A98:B98"/>
    <mergeCell ref="A99:B99"/>
    <mergeCell ref="A100:B100"/>
    <mergeCell ref="A91:B91"/>
    <mergeCell ref="A92:B92"/>
    <mergeCell ref="A94:L94"/>
    <mergeCell ref="A96:B97"/>
    <mergeCell ref="C96:C97"/>
    <mergeCell ref="D96:F96"/>
    <mergeCell ref="A83:B83"/>
    <mergeCell ref="A84:B84"/>
    <mergeCell ref="A85:B85"/>
    <mergeCell ref="A87:L87"/>
    <mergeCell ref="A89:B90"/>
    <mergeCell ref="C89:C90"/>
    <mergeCell ref="D89:D90"/>
    <mergeCell ref="E89:G89"/>
    <mergeCell ref="A76:B76"/>
    <mergeCell ref="A77:B77"/>
    <mergeCell ref="A79:L79"/>
    <mergeCell ref="A81:B82"/>
    <mergeCell ref="C81:C82"/>
    <mergeCell ref="D81:F81"/>
    <mergeCell ref="G81:I81"/>
    <mergeCell ref="J81:L81"/>
    <mergeCell ref="A69:B69"/>
    <mergeCell ref="A70:B70"/>
    <mergeCell ref="A72:L72"/>
    <mergeCell ref="A74:B75"/>
    <mergeCell ref="C74:C75"/>
    <mergeCell ref="D74:F74"/>
    <mergeCell ref="G74:I74"/>
    <mergeCell ref="J74:L74"/>
    <mergeCell ref="A62:B62"/>
    <mergeCell ref="A63:B63"/>
    <mergeCell ref="A65:L65"/>
    <mergeCell ref="A67:B68"/>
    <mergeCell ref="C67:C68"/>
    <mergeCell ref="D67:F67"/>
    <mergeCell ref="G67:I67"/>
    <mergeCell ref="J67:L67"/>
    <mergeCell ref="A55:B55"/>
    <mergeCell ref="A56:B56"/>
    <mergeCell ref="A58:L58"/>
    <mergeCell ref="A60:B61"/>
    <mergeCell ref="C60:C61"/>
    <mergeCell ref="D60:F60"/>
    <mergeCell ref="G60:I60"/>
    <mergeCell ref="J60:L60"/>
    <mergeCell ref="A48:B48"/>
    <mergeCell ref="A49:B49"/>
    <mergeCell ref="A51:L51"/>
    <mergeCell ref="A53:B54"/>
    <mergeCell ref="C53:C54"/>
    <mergeCell ref="D53:F53"/>
    <mergeCell ref="G53:I53"/>
    <mergeCell ref="J53:L53"/>
    <mergeCell ref="A41:B41"/>
    <mergeCell ref="A42:B42"/>
    <mergeCell ref="A44:L44"/>
    <mergeCell ref="A46:B47"/>
    <mergeCell ref="C46:C47"/>
    <mergeCell ref="D46:F46"/>
    <mergeCell ref="G46:I46"/>
    <mergeCell ref="J46:L46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5" t="s">
        <v>270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15"/>
    <row r="4" spans="1:9" ht="24.95" customHeight="1" x14ac:dyDescent="0.15">
      <c r="A4" s="22" t="s">
        <v>271</v>
      </c>
      <c r="B4" s="22" t="s">
        <v>35</v>
      </c>
      <c r="C4" s="22" t="s">
        <v>36</v>
      </c>
      <c r="D4" s="22" t="s">
        <v>272</v>
      </c>
      <c r="E4" s="22" t="s">
        <v>37</v>
      </c>
      <c r="F4" s="22" t="s">
        <v>38</v>
      </c>
      <c r="G4" s="22"/>
      <c r="H4" s="22"/>
      <c r="I4" s="22"/>
    </row>
    <row r="5" spans="1:9" ht="50.1" customHeight="1" x14ac:dyDescent="0.15">
      <c r="A5" s="22"/>
      <c r="B5" s="22"/>
      <c r="C5" s="22"/>
      <c r="D5" s="22"/>
      <c r="E5" s="22"/>
      <c r="F5" s="5" t="s">
        <v>273</v>
      </c>
      <c r="G5" s="5" t="s">
        <v>274</v>
      </c>
      <c r="H5" s="5" t="s">
        <v>275</v>
      </c>
      <c r="I5" s="5" t="s">
        <v>42</v>
      </c>
    </row>
    <row r="6" spans="1:9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9" ht="20.100000000000001" customHeight="1" x14ac:dyDescent="0.15">
      <c r="A7" s="5" t="s">
        <v>276</v>
      </c>
      <c r="B7" s="6" t="s">
        <v>277</v>
      </c>
      <c r="C7" s="5" t="s">
        <v>278</v>
      </c>
      <c r="D7" s="5"/>
      <c r="E7" s="5"/>
      <c r="F7" s="8">
        <v>19740939.899999999</v>
      </c>
      <c r="G7" s="8">
        <v>14457941.800000001</v>
      </c>
      <c r="H7" s="8">
        <v>14457941.800000001</v>
      </c>
      <c r="I7" s="8">
        <v>0</v>
      </c>
    </row>
    <row r="8" spans="1:9" ht="210" customHeight="1" x14ac:dyDescent="0.15">
      <c r="A8" s="5" t="s">
        <v>279</v>
      </c>
      <c r="B8" s="6" t="s">
        <v>280</v>
      </c>
      <c r="C8" s="5" t="s">
        <v>281</v>
      </c>
      <c r="D8" s="5"/>
      <c r="E8" s="5"/>
      <c r="F8" s="8">
        <v>0</v>
      </c>
      <c r="G8" s="8">
        <v>0</v>
      </c>
      <c r="H8" s="8">
        <v>0</v>
      </c>
      <c r="I8" s="8">
        <v>0</v>
      </c>
    </row>
    <row r="9" spans="1:9" ht="60" customHeight="1" x14ac:dyDescent="0.15">
      <c r="A9" s="5" t="s">
        <v>282</v>
      </c>
      <c r="B9" s="6" t="s">
        <v>283</v>
      </c>
      <c r="C9" s="5" t="s">
        <v>284</v>
      </c>
      <c r="D9" s="5"/>
      <c r="E9" s="5"/>
      <c r="F9" s="8">
        <v>0</v>
      </c>
      <c r="G9" s="8">
        <v>0</v>
      </c>
      <c r="H9" s="8">
        <v>0</v>
      </c>
      <c r="I9" s="8">
        <v>0</v>
      </c>
    </row>
    <row r="10" spans="1:9" ht="60" customHeight="1" x14ac:dyDescent="0.15">
      <c r="A10" s="5" t="s">
        <v>285</v>
      </c>
      <c r="B10" s="6" t="s">
        <v>286</v>
      </c>
      <c r="C10" s="5" t="s">
        <v>287</v>
      </c>
      <c r="D10" s="5"/>
      <c r="E10" s="5"/>
      <c r="F10" s="8">
        <v>0</v>
      </c>
      <c r="G10" s="8">
        <v>0</v>
      </c>
      <c r="H10" s="8">
        <v>0</v>
      </c>
      <c r="I10" s="8">
        <v>0</v>
      </c>
    </row>
    <row r="11" spans="1:9" ht="20.100000000000001" customHeight="1" x14ac:dyDescent="0.15">
      <c r="A11" s="5" t="s">
        <v>288</v>
      </c>
      <c r="B11" s="6" t="s">
        <v>289</v>
      </c>
      <c r="C11" s="5" t="s">
        <v>290</v>
      </c>
      <c r="D11" s="5"/>
      <c r="E11" s="5"/>
      <c r="F11" s="8">
        <v>0</v>
      </c>
      <c r="G11" s="8">
        <v>0</v>
      </c>
      <c r="H11" s="8">
        <v>0</v>
      </c>
      <c r="I11" s="8">
        <v>0</v>
      </c>
    </row>
    <row r="12" spans="1:9" ht="20.100000000000001" customHeight="1" x14ac:dyDescent="0.15">
      <c r="A12" s="5" t="s">
        <v>291</v>
      </c>
      <c r="B12" s="6" t="s">
        <v>292</v>
      </c>
      <c r="C12" s="5" t="s">
        <v>293</v>
      </c>
      <c r="D12" s="5"/>
      <c r="E12" s="5"/>
      <c r="F12" s="8">
        <v>0</v>
      </c>
      <c r="G12" s="8">
        <v>0</v>
      </c>
      <c r="H12" s="8">
        <v>0</v>
      </c>
      <c r="I12" s="8">
        <v>0</v>
      </c>
    </row>
    <row r="13" spans="1:9" ht="60" customHeight="1" x14ac:dyDescent="0.15">
      <c r="A13" s="5" t="s">
        <v>294</v>
      </c>
      <c r="B13" s="6" t="s">
        <v>295</v>
      </c>
      <c r="C13" s="5" t="s">
        <v>296</v>
      </c>
      <c r="D13" s="5"/>
      <c r="E13" s="5"/>
      <c r="F13" s="8">
        <v>19740939.899999999</v>
      </c>
      <c r="G13" s="8">
        <v>14457941.800000001</v>
      </c>
      <c r="H13" s="8">
        <v>14457941.800000001</v>
      </c>
      <c r="I13" s="8">
        <v>0</v>
      </c>
    </row>
    <row r="14" spans="1:9" ht="39.950000000000003" customHeight="1" x14ac:dyDescent="0.15">
      <c r="A14" s="5" t="s">
        <v>297</v>
      </c>
      <c r="B14" s="6" t="s">
        <v>298</v>
      </c>
      <c r="C14" s="5" t="s">
        <v>299</v>
      </c>
      <c r="D14" s="5"/>
      <c r="E14" s="5"/>
      <c r="F14" s="8">
        <v>13488541.32</v>
      </c>
      <c r="G14" s="8">
        <v>13488541.800000001</v>
      </c>
      <c r="H14" s="8">
        <v>13488541.800000001</v>
      </c>
      <c r="I14" s="8">
        <v>0</v>
      </c>
    </row>
    <row r="15" spans="1:9" ht="20.100000000000001" customHeight="1" x14ac:dyDescent="0.15">
      <c r="A15" s="5" t="s">
        <v>300</v>
      </c>
      <c r="B15" s="6" t="s">
        <v>289</v>
      </c>
      <c r="C15" s="5" t="s">
        <v>301</v>
      </c>
      <c r="D15" s="5"/>
      <c r="E15" s="5"/>
      <c r="F15" s="8">
        <v>13488541.32</v>
      </c>
      <c r="G15" s="8">
        <v>13488541.800000001</v>
      </c>
      <c r="H15" s="8">
        <v>13488541.800000001</v>
      </c>
      <c r="I15" s="8">
        <v>0</v>
      </c>
    </row>
    <row r="16" spans="1:9" ht="20.100000000000001" customHeight="1" x14ac:dyDescent="0.15">
      <c r="A16" s="5" t="s">
        <v>302</v>
      </c>
      <c r="B16" s="6" t="s">
        <v>292</v>
      </c>
      <c r="C16" s="5" t="s">
        <v>303</v>
      </c>
      <c r="D16" s="5"/>
      <c r="E16" s="5"/>
      <c r="F16" s="8">
        <v>0</v>
      </c>
      <c r="G16" s="8">
        <v>0</v>
      </c>
      <c r="H16" s="8">
        <v>0</v>
      </c>
      <c r="I16" s="8">
        <v>0</v>
      </c>
    </row>
    <row r="17" spans="1:9" ht="39.950000000000003" customHeight="1" x14ac:dyDescent="0.15">
      <c r="A17" s="5" t="s">
        <v>304</v>
      </c>
      <c r="B17" s="6" t="s">
        <v>305</v>
      </c>
      <c r="C17" s="5" t="s">
        <v>306</v>
      </c>
      <c r="D17" s="5"/>
      <c r="E17" s="5"/>
      <c r="F17" s="8">
        <v>4838127.5999999996</v>
      </c>
      <c r="G17" s="8">
        <v>0</v>
      </c>
      <c r="H17" s="8">
        <v>0</v>
      </c>
      <c r="I17" s="8">
        <v>0</v>
      </c>
    </row>
    <row r="18" spans="1:9" ht="20.100000000000001" customHeight="1" x14ac:dyDescent="0.15">
      <c r="A18" s="5" t="s">
        <v>307</v>
      </c>
      <c r="B18" s="6" t="s">
        <v>289</v>
      </c>
      <c r="C18" s="5" t="s">
        <v>308</v>
      </c>
      <c r="D18" s="5"/>
      <c r="E18" s="5"/>
      <c r="F18" s="8">
        <v>4838127.5999999996</v>
      </c>
      <c r="G18" s="8">
        <v>0</v>
      </c>
      <c r="H18" s="8">
        <v>0</v>
      </c>
      <c r="I18" s="8">
        <v>0</v>
      </c>
    </row>
    <row r="19" spans="1:9" ht="20.100000000000001" customHeight="1" x14ac:dyDescent="0.15">
      <c r="A19" s="5" t="s">
        <v>309</v>
      </c>
      <c r="B19" s="6" t="s">
        <v>292</v>
      </c>
      <c r="C19" s="5" t="s">
        <v>310</v>
      </c>
      <c r="D19" s="5"/>
      <c r="E19" s="5"/>
      <c r="F19" s="8">
        <v>0</v>
      </c>
      <c r="G19" s="8">
        <v>0</v>
      </c>
      <c r="H19" s="8">
        <v>0</v>
      </c>
      <c r="I19" s="8">
        <v>0</v>
      </c>
    </row>
    <row r="20" spans="1:9" ht="39.950000000000003" customHeight="1" x14ac:dyDescent="0.15">
      <c r="A20" s="5" t="s">
        <v>311</v>
      </c>
      <c r="B20" s="6" t="s">
        <v>312</v>
      </c>
      <c r="C20" s="5" t="s">
        <v>313</v>
      </c>
      <c r="D20" s="5"/>
      <c r="E20" s="5"/>
      <c r="F20" s="8">
        <v>0</v>
      </c>
      <c r="G20" s="8">
        <v>0</v>
      </c>
      <c r="H20" s="8">
        <v>0</v>
      </c>
      <c r="I20" s="8">
        <v>0</v>
      </c>
    </row>
    <row r="21" spans="1:9" ht="20.100000000000001" customHeight="1" x14ac:dyDescent="0.15">
      <c r="A21" s="5" t="s">
        <v>314</v>
      </c>
      <c r="B21" s="6" t="s">
        <v>315</v>
      </c>
      <c r="C21" s="5" t="s">
        <v>316</v>
      </c>
      <c r="D21" s="5"/>
      <c r="E21" s="5"/>
      <c r="F21" s="8">
        <v>0</v>
      </c>
      <c r="G21" s="8">
        <v>0</v>
      </c>
      <c r="H21" s="8">
        <v>0</v>
      </c>
      <c r="I21" s="8">
        <v>0</v>
      </c>
    </row>
    <row r="22" spans="1:9" ht="20.100000000000001" customHeight="1" x14ac:dyDescent="0.15">
      <c r="A22" s="5" t="s">
        <v>317</v>
      </c>
      <c r="B22" s="6" t="s">
        <v>289</v>
      </c>
      <c r="C22" s="5" t="s">
        <v>318</v>
      </c>
      <c r="D22" s="5"/>
      <c r="E22" s="5"/>
      <c r="F22" s="8">
        <v>0</v>
      </c>
      <c r="G22" s="8">
        <v>0</v>
      </c>
      <c r="H22" s="8">
        <v>0</v>
      </c>
      <c r="I22" s="8">
        <v>0</v>
      </c>
    </row>
    <row r="23" spans="1:9" ht="20.100000000000001" customHeight="1" x14ac:dyDescent="0.15">
      <c r="A23" s="5" t="s">
        <v>319</v>
      </c>
      <c r="B23" s="6" t="s">
        <v>292</v>
      </c>
      <c r="C23" s="5" t="s">
        <v>320</v>
      </c>
      <c r="D23" s="5"/>
      <c r="E23" s="5"/>
      <c r="F23" s="8">
        <v>0</v>
      </c>
      <c r="G23" s="8">
        <v>0</v>
      </c>
      <c r="H23" s="8">
        <v>0</v>
      </c>
      <c r="I23" s="8">
        <v>0</v>
      </c>
    </row>
    <row r="24" spans="1:9" ht="20.100000000000001" customHeight="1" x14ac:dyDescent="0.15">
      <c r="A24" s="5" t="s">
        <v>321</v>
      </c>
      <c r="B24" s="6" t="s">
        <v>322</v>
      </c>
      <c r="C24" s="5" t="s">
        <v>323</v>
      </c>
      <c r="D24" s="5"/>
      <c r="E24" s="5"/>
      <c r="F24" s="8">
        <v>1414270.98</v>
      </c>
      <c r="G24" s="8">
        <v>969400</v>
      </c>
      <c r="H24" s="8">
        <v>969400</v>
      </c>
      <c r="I24" s="8">
        <v>0</v>
      </c>
    </row>
    <row r="25" spans="1:9" ht="20.100000000000001" customHeight="1" x14ac:dyDescent="0.15">
      <c r="A25" s="5" t="s">
        <v>324</v>
      </c>
      <c r="B25" s="6" t="s">
        <v>289</v>
      </c>
      <c r="C25" s="5" t="s">
        <v>325</v>
      </c>
      <c r="D25" s="5"/>
      <c r="E25" s="5"/>
      <c r="F25" s="8">
        <v>1414270.98</v>
      </c>
      <c r="G25" s="8">
        <v>969400</v>
      </c>
      <c r="H25" s="8">
        <v>969400</v>
      </c>
      <c r="I25" s="8">
        <v>0</v>
      </c>
    </row>
    <row r="26" spans="1:9" ht="20.100000000000001" customHeight="1" x14ac:dyDescent="0.15">
      <c r="A26" s="5" t="s">
        <v>326</v>
      </c>
      <c r="B26" s="6" t="s">
        <v>292</v>
      </c>
      <c r="C26" s="5" t="s">
        <v>327</v>
      </c>
      <c r="D26" s="5"/>
      <c r="E26" s="5"/>
      <c r="F26" s="8">
        <v>0</v>
      </c>
      <c r="G26" s="8">
        <v>0</v>
      </c>
      <c r="H26" s="8">
        <v>0</v>
      </c>
      <c r="I26" s="8">
        <v>0</v>
      </c>
    </row>
    <row r="27" spans="1:9" ht="60" customHeight="1" x14ac:dyDescent="0.15">
      <c r="A27" s="5" t="s">
        <v>328</v>
      </c>
      <c r="B27" s="6" t="s">
        <v>329</v>
      </c>
      <c r="C27" s="5" t="s">
        <v>330</v>
      </c>
      <c r="D27" s="5"/>
      <c r="E27" s="5"/>
      <c r="F27" s="8">
        <v>19740939.899999999</v>
      </c>
      <c r="G27" s="8">
        <v>14457941.800000001</v>
      </c>
      <c r="H27" s="8">
        <v>14457941.800000001</v>
      </c>
      <c r="I27" s="8">
        <v>0</v>
      </c>
    </row>
    <row r="28" spans="1:9" ht="20.100000000000001" customHeight="1" x14ac:dyDescent="0.15">
      <c r="A28" s="5" t="s">
        <v>331</v>
      </c>
      <c r="B28" s="6" t="s">
        <v>332</v>
      </c>
      <c r="C28" s="5" t="s">
        <v>333</v>
      </c>
      <c r="D28" s="5" t="s">
        <v>334</v>
      </c>
      <c r="E28" s="5"/>
      <c r="F28" s="8">
        <v>19740939.899999999</v>
      </c>
      <c r="G28" s="8">
        <v>0</v>
      </c>
      <c r="H28" s="8">
        <v>0</v>
      </c>
      <c r="I28" s="8">
        <v>0</v>
      </c>
    </row>
    <row r="29" spans="1:9" ht="20.100000000000001" customHeight="1" x14ac:dyDescent="0.15">
      <c r="A29" s="5" t="s">
        <v>335</v>
      </c>
      <c r="B29" s="6" t="s">
        <v>332</v>
      </c>
      <c r="C29" s="5" t="s">
        <v>336</v>
      </c>
      <c r="D29" s="5" t="s">
        <v>337</v>
      </c>
      <c r="E29" s="5"/>
      <c r="F29" s="8">
        <v>0</v>
      </c>
      <c r="G29" s="8">
        <v>14457941.800000001</v>
      </c>
      <c r="H29" s="8">
        <v>0</v>
      </c>
      <c r="I29" s="8">
        <v>0</v>
      </c>
    </row>
    <row r="30" spans="1:9" ht="20.100000000000001" customHeight="1" x14ac:dyDescent="0.15">
      <c r="A30" s="5" t="s">
        <v>338</v>
      </c>
      <c r="B30" s="6" t="s">
        <v>332</v>
      </c>
      <c r="C30" s="5" t="s">
        <v>339</v>
      </c>
      <c r="D30" s="5" t="s">
        <v>340</v>
      </c>
      <c r="E30" s="5"/>
      <c r="F30" s="8">
        <v>0</v>
      </c>
      <c r="G30" s="8">
        <v>0</v>
      </c>
      <c r="H30" s="8">
        <v>14457941.800000001</v>
      </c>
      <c r="I30" s="8">
        <v>0</v>
      </c>
    </row>
    <row r="31" spans="1:9" ht="60" customHeight="1" x14ac:dyDescent="0.15">
      <c r="A31" s="5" t="s">
        <v>341</v>
      </c>
      <c r="B31" s="6" t="s">
        <v>342</v>
      </c>
      <c r="C31" s="5" t="s">
        <v>343</v>
      </c>
      <c r="D31" s="5"/>
      <c r="E31" s="5"/>
      <c r="F31" s="8">
        <v>0</v>
      </c>
      <c r="G31" s="8">
        <v>0</v>
      </c>
      <c r="H31" s="8">
        <v>0</v>
      </c>
      <c r="I31" s="8">
        <v>0</v>
      </c>
    </row>
    <row r="32" spans="1:9" ht="20.100000000000001" customHeight="1" x14ac:dyDescent="0.15">
      <c r="A32" s="5" t="s">
        <v>344</v>
      </c>
      <c r="B32" s="6" t="s">
        <v>332</v>
      </c>
      <c r="C32" s="5" t="s">
        <v>345</v>
      </c>
      <c r="D32" s="5" t="s">
        <v>334</v>
      </c>
      <c r="E32" s="5"/>
      <c r="F32" s="8">
        <v>0</v>
      </c>
      <c r="G32" s="8">
        <v>0</v>
      </c>
      <c r="H32" s="8">
        <v>0</v>
      </c>
      <c r="I32" s="8">
        <v>0</v>
      </c>
    </row>
    <row r="33" spans="1:9" ht="20.100000000000001" customHeight="1" x14ac:dyDescent="0.15">
      <c r="A33" s="5" t="s">
        <v>346</v>
      </c>
      <c r="B33" s="6" t="s">
        <v>332</v>
      </c>
      <c r="C33" s="5" t="s">
        <v>347</v>
      </c>
      <c r="D33" s="5" t="s">
        <v>337</v>
      </c>
      <c r="E33" s="5"/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 x14ac:dyDescent="0.15">
      <c r="A34" s="5" t="s">
        <v>348</v>
      </c>
      <c r="B34" s="6" t="s">
        <v>332</v>
      </c>
      <c r="C34" s="5" t="s">
        <v>349</v>
      </c>
      <c r="D34" s="5" t="s">
        <v>340</v>
      </c>
      <c r="E34" s="5"/>
      <c r="F34" s="8">
        <v>0</v>
      </c>
      <c r="G34" s="8">
        <v>0</v>
      </c>
      <c r="H34" s="8">
        <v>0</v>
      </c>
      <c r="I34" s="8">
        <v>0</v>
      </c>
    </row>
    <row r="35" spans="1:9" ht="15" customHeight="1" x14ac:dyDescent="0.15"/>
    <row r="36" spans="1:9" ht="39.950000000000003" customHeight="1" x14ac:dyDescent="0.15">
      <c r="A36" s="24" t="s">
        <v>350</v>
      </c>
      <c r="B36" s="24"/>
      <c r="C36" s="17" t="s">
        <v>3</v>
      </c>
      <c r="D36" s="17"/>
      <c r="E36" s="7"/>
      <c r="F36" s="17" t="s">
        <v>10</v>
      </c>
      <c r="G36" s="17"/>
    </row>
    <row r="37" spans="1:9" ht="20.100000000000001" customHeight="1" x14ac:dyDescent="0.15">
      <c r="C37" s="20" t="s">
        <v>351</v>
      </c>
      <c r="D37" s="20"/>
      <c r="E37" s="1" t="s">
        <v>11</v>
      </c>
      <c r="F37" s="20" t="s">
        <v>12</v>
      </c>
      <c r="G37" s="20"/>
    </row>
    <row r="38" spans="1:9" ht="15" customHeight="1" x14ac:dyDescent="0.15"/>
    <row r="39" spans="1:9" ht="39.950000000000003" customHeight="1" x14ac:dyDescent="0.15">
      <c r="A39" s="24" t="s">
        <v>352</v>
      </c>
      <c r="B39" s="24"/>
      <c r="C39" s="17" t="s">
        <v>353</v>
      </c>
      <c r="D39" s="17"/>
      <c r="E39" s="7" t="s">
        <v>354</v>
      </c>
      <c r="F39" s="17" t="s">
        <v>355</v>
      </c>
      <c r="G39" s="17"/>
    </row>
    <row r="40" spans="1:9" ht="20.100000000000001" customHeight="1" x14ac:dyDescent="0.15">
      <c r="C40" s="20" t="s">
        <v>351</v>
      </c>
      <c r="D40" s="20"/>
      <c r="E40" s="1" t="s">
        <v>356</v>
      </c>
      <c r="F40" s="20" t="s">
        <v>357</v>
      </c>
      <c r="G40" s="20"/>
    </row>
    <row r="41" spans="1:9" ht="20.100000000000001" customHeight="1" x14ac:dyDescent="0.15">
      <c r="A41" s="20" t="s">
        <v>13</v>
      </c>
      <c r="B41" s="20"/>
    </row>
    <row r="42" spans="1:9" ht="20.100000000000001" customHeight="1" x14ac:dyDescent="0.15"/>
    <row r="43" spans="1:9" ht="20.100000000000001" customHeight="1" x14ac:dyDescent="0.15">
      <c r="B43" s="14" t="s">
        <v>0</v>
      </c>
      <c r="C43" s="14"/>
      <c r="D43" s="14"/>
    </row>
    <row r="44" spans="1:9" ht="20.100000000000001" customHeight="1" x14ac:dyDescent="0.15">
      <c r="B44" s="16" t="s">
        <v>268</v>
      </c>
      <c r="C44" s="16"/>
      <c r="D44" s="16"/>
    </row>
    <row r="45" spans="1:9" ht="20.100000000000001" customHeight="1" x14ac:dyDescent="0.15">
      <c r="B45" s="16" t="s">
        <v>269</v>
      </c>
      <c r="C45" s="16"/>
      <c r="D45" s="16"/>
    </row>
    <row r="46" spans="1:9" ht="20.100000000000001" customHeight="1" x14ac:dyDescent="0.15">
      <c r="B46" s="16" t="s">
        <v>6</v>
      </c>
      <c r="C46" s="16"/>
      <c r="D46" s="16"/>
    </row>
    <row r="47" spans="1:9" ht="20.100000000000001" customHeight="1" x14ac:dyDescent="0.15">
      <c r="B47" s="16" t="s">
        <v>7</v>
      </c>
      <c r="C47" s="16"/>
      <c r="D47" s="16"/>
    </row>
    <row r="48" spans="1:9" ht="20.100000000000001" customHeight="1" x14ac:dyDescent="0.15">
      <c r="B48" s="19" t="s">
        <v>9</v>
      </c>
      <c r="C48" s="19"/>
      <c r="D48" s="19"/>
    </row>
  </sheetData>
  <sheetProtection password="F492" sheet="1" objects="1" scenarios="1"/>
  <mergeCells count="24">
    <mergeCell ref="B47:D47"/>
    <mergeCell ref="B48:D48"/>
    <mergeCell ref="A41:B41"/>
    <mergeCell ref="B43:D43"/>
    <mergeCell ref="B44:D44"/>
    <mergeCell ref="B45:D45"/>
    <mergeCell ref="B46:D46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I2"/>
    <mergeCell ref="A4:A5"/>
    <mergeCell ref="B4:B5"/>
    <mergeCell ref="C4:C5"/>
    <mergeCell ref="D4:D5"/>
    <mergeCell ref="E4:E5"/>
    <mergeCell ref="F4:I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&amp;K00-00926636._25.472546</oddHeader>
    <oddFooter>&amp;L&amp;L&amp;"Verdana,Полужирный"&amp;K000000&amp;L&amp;"Verdana,Полужирный"&amp;K00-014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1454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 t="s">
        <v>21</v>
      </c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1455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3" t="s">
        <v>377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3" t="s">
        <v>603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3" t="s">
        <v>1456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3" t="s">
        <v>383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3" t="s">
        <v>605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3" t="s">
        <v>606</v>
      </c>
      <c r="B21" s="23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7" t="s">
        <v>1457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9.9499999999999993" customHeight="1" x14ac:dyDescent="0.15"/>
    <row r="25" spans="1:13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3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20.100000000000001" customHeight="1" x14ac:dyDescent="0.15">
      <c r="A28" s="23" t="s">
        <v>1458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3" t="s">
        <v>1459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3" t="s">
        <v>1460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3" t="s">
        <v>479</v>
      </c>
      <c r="B31" s="23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7" t="s">
        <v>1461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45" customHeight="1" x14ac:dyDescent="0.15">
      <c r="A34" s="27" t="s">
        <v>1462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ht="9.9499999999999993" customHeight="1" x14ac:dyDescent="0.15"/>
    <row r="36" spans="1:13" ht="45" customHeight="1" x14ac:dyDescent="0.15">
      <c r="A36" s="22" t="s">
        <v>427</v>
      </c>
      <c r="B36" s="22"/>
      <c r="C36" s="22" t="s">
        <v>1463</v>
      </c>
      <c r="D36" s="22" t="s">
        <v>36</v>
      </c>
      <c r="E36" s="22" t="s">
        <v>367</v>
      </c>
      <c r="F36" s="22"/>
      <c r="G36" s="22"/>
      <c r="H36" s="22" t="s">
        <v>855</v>
      </c>
      <c r="I36" s="22"/>
      <c r="J36" s="22"/>
      <c r="K36" s="22" t="s">
        <v>856</v>
      </c>
      <c r="L36" s="22"/>
      <c r="M36" s="22"/>
    </row>
    <row r="37" spans="1:13" ht="45" customHeight="1" x14ac:dyDescent="0.15">
      <c r="A37" s="22"/>
      <c r="B37" s="28"/>
      <c r="C37" s="22"/>
      <c r="D37" s="22"/>
      <c r="E37" s="5" t="s">
        <v>1298</v>
      </c>
      <c r="F37" s="5" t="s">
        <v>1299</v>
      </c>
      <c r="G37" s="5" t="s">
        <v>510</v>
      </c>
      <c r="H37" s="5" t="s">
        <v>1298</v>
      </c>
      <c r="I37" s="5" t="s">
        <v>1299</v>
      </c>
      <c r="J37" s="5" t="s">
        <v>510</v>
      </c>
      <c r="K37" s="5" t="s">
        <v>1298</v>
      </c>
      <c r="L37" s="5" t="s">
        <v>1299</v>
      </c>
      <c r="M37" s="5" t="s">
        <v>510</v>
      </c>
    </row>
    <row r="38" spans="1:13" ht="20.100000000000001" customHeight="1" x14ac:dyDescent="0.15">
      <c r="A38" s="22" t="s">
        <v>276</v>
      </c>
      <c r="B38" s="22"/>
      <c r="C38" s="5" t="s">
        <v>370</v>
      </c>
      <c r="D38" s="5" t="s">
        <v>371</v>
      </c>
      <c r="E38" s="5" t="s">
        <v>372</v>
      </c>
      <c r="F38" s="5" t="s">
        <v>373</v>
      </c>
      <c r="G38" s="5" t="s">
        <v>374</v>
      </c>
      <c r="H38" s="5" t="s">
        <v>405</v>
      </c>
      <c r="I38" s="5" t="s">
        <v>406</v>
      </c>
      <c r="J38" s="5" t="s">
        <v>407</v>
      </c>
      <c r="K38" s="5" t="s">
        <v>408</v>
      </c>
      <c r="L38" s="5" t="s">
        <v>409</v>
      </c>
      <c r="M38" s="5" t="s">
        <v>410</v>
      </c>
    </row>
    <row r="39" spans="1:13" ht="20.100000000000001" customHeight="1" x14ac:dyDescent="0.15">
      <c r="A39" s="22" t="s">
        <v>46</v>
      </c>
      <c r="B39" s="22"/>
      <c r="C39" s="5" t="s">
        <v>46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</row>
    <row r="40" spans="1:13" ht="9.9499999999999993" customHeight="1" x14ac:dyDescent="0.15"/>
    <row r="41" spans="1:13" ht="45" customHeight="1" x14ac:dyDescent="0.15">
      <c r="A41" s="27" t="s">
        <v>1464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ht="9.9499999999999993" customHeight="1" x14ac:dyDescent="0.15"/>
    <row r="43" spans="1:13" ht="45" customHeight="1" x14ac:dyDescent="0.15">
      <c r="A43" s="22" t="s">
        <v>427</v>
      </c>
      <c r="B43" s="22"/>
      <c r="C43" s="22" t="s">
        <v>1463</v>
      </c>
      <c r="D43" s="22" t="s">
        <v>36</v>
      </c>
      <c r="E43" s="22" t="s">
        <v>367</v>
      </c>
      <c r="F43" s="22"/>
      <c r="G43" s="22"/>
      <c r="H43" s="22" t="s">
        <v>855</v>
      </c>
      <c r="I43" s="22"/>
      <c r="J43" s="22"/>
      <c r="K43" s="22" t="s">
        <v>856</v>
      </c>
      <c r="L43" s="22"/>
      <c r="M43" s="22"/>
    </row>
    <row r="44" spans="1:13" ht="45" customHeight="1" x14ac:dyDescent="0.15">
      <c r="A44" s="22"/>
      <c r="B44" s="28"/>
      <c r="C44" s="22"/>
      <c r="D44" s="22"/>
      <c r="E44" s="5" t="s">
        <v>1298</v>
      </c>
      <c r="F44" s="5" t="s">
        <v>1299</v>
      </c>
      <c r="G44" s="5" t="s">
        <v>510</v>
      </c>
      <c r="H44" s="5" t="s">
        <v>1298</v>
      </c>
      <c r="I44" s="5" t="s">
        <v>1299</v>
      </c>
      <c r="J44" s="5" t="s">
        <v>510</v>
      </c>
      <c r="K44" s="5" t="s">
        <v>1298</v>
      </c>
      <c r="L44" s="5" t="s">
        <v>1299</v>
      </c>
      <c r="M44" s="5" t="s">
        <v>510</v>
      </c>
    </row>
    <row r="45" spans="1:13" ht="20.100000000000001" customHeight="1" x14ac:dyDescent="0.15">
      <c r="A45" s="22" t="s">
        <v>276</v>
      </c>
      <c r="B45" s="22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406</v>
      </c>
      <c r="J45" s="5" t="s">
        <v>407</v>
      </c>
      <c r="K45" s="5" t="s">
        <v>408</v>
      </c>
      <c r="L45" s="5" t="s">
        <v>409</v>
      </c>
      <c r="M45" s="5" t="s">
        <v>410</v>
      </c>
    </row>
    <row r="46" spans="1:13" ht="20.100000000000001" customHeight="1" x14ac:dyDescent="0.15">
      <c r="A46" s="22" t="s">
        <v>46</v>
      </c>
      <c r="B46" s="22"/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</row>
    <row r="47" spans="1:13" ht="9.9499999999999993" customHeight="1" x14ac:dyDescent="0.15"/>
    <row r="48" spans="1:13" ht="45" customHeight="1" x14ac:dyDescent="0.15">
      <c r="A48" s="27" t="s">
        <v>1465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ht="9.9499999999999993" customHeight="1" x14ac:dyDescent="0.15"/>
    <row r="50" spans="1:13" ht="45" customHeight="1" x14ac:dyDescent="0.15">
      <c r="A50" s="22" t="s">
        <v>427</v>
      </c>
      <c r="B50" s="22"/>
      <c r="C50" s="22" t="s">
        <v>1463</v>
      </c>
      <c r="D50" s="22" t="s">
        <v>36</v>
      </c>
      <c r="E50" s="22" t="s">
        <v>367</v>
      </c>
      <c r="F50" s="22"/>
      <c r="G50" s="22"/>
      <c r="H50" s="22" t="s">
        <v>855</v>
      </c>
      <c r="I50" s="22"/>
      <c r="J50" s="22"/>
      <c r="K50" s="22" t="s">
        <v>856</v>
      </c>
      <c r="L50" s="22"/>
      <c r="M50" s="22"/>
    </row>
    <row r="51" spans="1:13" ht="45" customHeight="1" x14ac:dyDescent="0.15">
      <c r="A51" s="22"/>
      <c r="B51" s="28"/>
      <c r="C51" s="22"/>
      <c r="D51" s="22"/>
      <c r="E51" s="5" t="s">
        <v>1298</v>
      </c>
      <c r="F51" s="5" t="s">
        <v>1299</v>
      </c>
      <c r="G51" s="5" t="s">
        <v>510</v>
      </c>
      <c r="H51" s="5" t="s">
        <v>1298</v>
      </c>
      <c r="I51" s="5" t="s">
        <v>1299</v>
      </c>
      <c r="J51" s="5" t="s">
        <v>510</v>
      </c>
      <c r="K51" s="5" t="s">
        <v>1298</v>
      </c>
      <c r="L51" s="5" t="s">
        <v>1299</v>
      </c>
      <c r="M51" s="5" t="s">
        <v>510</v>
      </c>
    </row>
    <row r="52" spans="1:13" ht="20.100000000000001" customHeight="1" x14ac:dyDescent="0.15">
      <c r="A52" s="22" t="s">
        <v>276</v>
      </c>
      <c r="B52" s="22"/>
      <c r="C52" s="5" t="s">
        <v>370</v>
      </c>
      <c r="D52" s="5" t="s">
        <v>371</v>
      </c>
      <c r="E52" s="5" t="s">
        <v>372</v>
      </c>
      <c r="F52" s="5" t="s">
        <v>373</v>
      </c>
      <c r="G52" s="5" t="s">
        <v>374</v>
      </c>
      <c r="H52" s="5" t="s">
        <v>405</v>
      </c>
      <c r="I52" s="5" t="s">
        <v>406</v>
      </c>
      <c r="J52" s="5" t="s">
        <v>407</v>
      </c>
      <c r="K52" s="5" t="s">
        <v>408</v>
      </c>
      <c r="L52" s="5" t="s">
        <v>409</v>
      </c>
      <c r="M52" s="5" t="s">
        <v>410</v>
      </c>
    </row>
    <row r="53" spans="1:13" ht="20.100000000000001" customHeight="1" x14ac:dyDescent="0.15">
      <c r="A53" s="22" t="s">
        <v>46</v>
      </c>
      <c r="B53" s="22"/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</row>
    <row r="54" spans="1:13" ht="9.9499999999999993" customHeight="1" x14ac:dyDescent="0.15"/>
    <row r="55" spans="1:13" ht="45" customHeight="1" x14ac:dyDescent="0.15">
      <c r="A55" s="27" t="s">
        <v>847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9.9499999999999993" customHeight="1" x14ac:dyDescent="0.15"/>
    <row r="57" spans="1:13" ht="45" customHeight="1" x14ac:dyDescent="0.15">
      <c r="A57" s="22" t="s">
        <v>35</v>
      </c>
      <c r="B57" s="22"/>
      <c r="C57" s="22" t="s">
        <v>724</v>
      </c>
      <c r="D57" s="22" t="s">
        <v>36</v>
      </c>
      <c r="E57" s="22" t="s">
        <v>38</v>
      </c>
      <c r="F57" s="22"/>
      <c r="G57" s="22"/>
    </row>
    <row r="58" spans="1:13" ht="45" customHeight="1" x14ac:dyDescent="0.15">
      <c r="A58" s="22"/>
      <c r="B58" s="28"/>
      <c r="C58" s="22"/>
      <c r="D58" s="22"/>
      <c r="E58" s="5" t="s">
        <v>367</v>
      </c>
      <c r="F58" s="5" t="s">
        <v>368</v>
      </c>
      <c r="G58" s="5" t="s">
        <v>369</v>
      </c>
    </row>
    <row r="59" spans="1:13" ht="20.100000000000001" customHeight="1" x14ac:dyDescent="0.15">
      <c r="A59" s="22" t="s">
        <v>276</v>
      </c>
      <c r="B59" s="22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</row>
    <row r="60" spans="1:13" ht="20.100000000000001" customHeight="1" x14ac:dyDescent="0.15">
      <c r="A60" s="22" t="s">
        <v>46</v>
      </c>
      <c r="B60" s="22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</row>
    <row r="61" spans="1:13" ht="9.9499999999999993" customHeight="1" x14ac:dyDescent="0.15"/>
    <row r="62" spans="1:13" ht="45" customHeight="1" x14ac:dyDescent="0.15">
      <c r="A62" s="27" t="s">
        <v>727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ht="9.9499999999999993" customHeight="1" x14ac:dyDescent="0.15"/>
    <row r="64" spans="1:13" ht="45" customHeight="1" x14ac:dyDescent="0.15">
      <c r="A64" s="22" t="s">
        <v>35</v>
      </c>
      <c r="B64" s="22"/>
      <c r="C64" s="22" t="s">
        <v>36</v>
      </c>
      <c r="D64" s="22" t="s">
        <v>38</v>
      </c>
      <c r="E64" s="22"/>
      <c r="F64" s="22"/>
    </row>
    <row r="65" spans="1:6" ht="45" customHeight="1" x14ac:dyDescent="0.15">
      <c r="A65" s="22"/>
      <c r="B65" s="28"/>
      <c r="C65" s="22"/>
      <c r="D65" s="5" t="s">
        <v>367</v>
      </c>
      <c r="E65" s="5" t="s">
        <v>368</v>
      </c>
      <c r="F65" s="5" t="s">
        <v>369</v>
      </c>
    </row>
    <row r="66" spans="1:6" ht="20.100000000000001" customHeight="1" x14ac:dyDescent="0.15">
      <c r="A66" s="22" t="s">
        <v>276</v>
      </c>
      <c r="B66" s="22"/>
      <c r="C66" s="5" t="s">
        <v>370</v>
      </c>
      <c r="D66" s="5" t="s">
        <v>371</v>
      </c>
      <c r="E66" s="5" t="s">
        <v>372</v>
      </c>
      <c r="F66" s="5" t="s">
        <v>373</v>
      </c>
    </row>
    <row r="67" spans="1:6" ht="20.100000000000001" customHeight="1" x14ac:dyDescent="0.15">
      <c r="A67" s="22" t="s">
        <v>46</v>
      </c>
      <c r="B67" s="22"/>
      <c r="C67" s="5" t="s">
        <v>46</v>
      </c>
      <c r="D67" s="5" t="s">
        <v>46</v>
      </c>
      <c r="E67" s="5" t="s">
        <v>46</v>
      </c>
      <c r="F67" s="5" t="s">
        <v>46</v>
      </c>
    </row>
  </sheetData>
  <sheetProtection password="F49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5" t="s">
        <v>1454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0" customHeight="1" x14ac:dyDescent="0.15">
      <c r="M3" s="5" t="s">
        <v>17</v>
      </c>
    </row>
    <row r="4" spans="1:13" ht="30" customHeight="1" x14ac:dyDescent="0.15">
      <c r="A4" s="20" t="s">
        <v>601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 t="s">
        <v>18</v>
      </c>
      <c r="M4" s="5" t="s">
        <v>19</v>
      </c>
    </row>
    <row r="5" spans="1:13" ht="30" customHeight="1" x14ac:dyDescent="0.15">
      <c r="L5" s="11" t="s">
        <v>20</v>
      </c>
      <c r="M5" s="5" t="s">
        <v>21</v>
      </c>
    </row>
    <row r="6" spans="1:13" ht="30" customHeight="1" x14ac:dyDescent="0.15">
      <c r="L6" s="11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11" t="s">
        <v>362</v>
      </c>
      <c r="M7" s="5" t="s">
        <v>363</v>
      </c>
    </row>
    <row r="8" spans="1:13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11"/>
      <c r="M8" s="5"/>
    </row>
    <row r="9" spans="1:13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11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7" t="s">
        <v>1466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9.9499999999999993" customHeight="1" x14ac:dyDescent="0.15"/>
    <row r="13" spans="1:13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3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80.099999999999994" customHeight="1" x14ac:dyDescent="0.15">
      <c r="A16" s="23" t="s">
        <v>1467</v>
      </c>
      <c r="B16" s="23"/>
      <c r="C16" s="5" t="s">
        <v>380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3" t="s">
        <v>1468</v>
      </c>
      <c r="B17" s="23"/>
      <c r="C17" s="5" t="s">
        <v>386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7" t="s">
        <v>1469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9.9499999999999993" customHeight="1" x14ac:dyDescent="0.15"/>
    <row r="21" spans="1:13" ht="45" customHeight="1" x14ac:dyDescent="0.15">
      <c r="A21" s="22" t="s">
        <v>35</v>
      </c>
      <c r="B21" s="22"/>
      <c r="C21" s="22" t="s">
        <v>36</v>
      </c>
      <c r="D21" s="22" t="s">
        <v>38</v>
      </c>
      <c r="E21" s="22"/>
      <c r="F21" s="22"/>
    </row>
    <row r="22" spans="1:13" ht="45" customHeight="1" x14ac:dyDescent="0.15">
      <c r="A22" s="22"/>
      <c r="B22" s="28"/>
      <c r="C22" s="22"/>
      <c r="D22" s="5" t="s">
        <v>367</v>
      </c>
      <c r="E22" s="5" t="s">
        <v>368</v>
      </c>
      <c r="F22" s="5" t="s">
        <v>369</v>
      </c>
    </row>
    <row r="23" spans="1:13" ht="20.100000000000001" customHeight="1" x14ac:dyDescent="0.15">
      <c r="A23" s="22" t="s">
        <v>276</v>
      </c>
      <c r="B23" s="22"/>
      <c r="C23" s="5" t="s">
        <v>370</v>
      </c>
      <c r="D23" s="5" t="s">
        <v>371</v>
      </c>
      <c r="E23" s="5" t="s">
        <v>372</v>
      </c>
      <c r="F23" s="5" t="s">
        <v>373</v>
      </c>
    </row>
    <row r="24" spans="1:13" ht="20.100000000000001" customHeight="1" x14ac:dyDescent="0.15">
      <c r="A24" s="22" t="s">
        <v>46</v>
      </c>
      <c r="B24" s="22"/>
      <c r="C24" s="5" t="s">
        <v>46</v>
      </c>
      <c r="D24" s="5" t="s">
        <v>46</v>
      </c>
      <c r="E24" s="5" t="s">
        <v>46</v>
      </c>
      <c r="F24" s="5" t="s">
        <v>46</v>
      </c>
    </row>
    <row r="25" spans="1:13" ht="9.9499999999999993" customHeight="1" x14ac:dyDescent="0.15"/>
    <row r="26" spans="1:13" ht="45" customHeight="1" x14ac:dyDescent="0.15">
      <c r="A26" s="27" t="s">
        <v>1470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ht="9.9499999999999993" customHeight="1" x14ac:dyDescent="0.15"/>
    <row r="28" spans="1:13" ht="45" customHeight="1" x14ac:dyDescent="0.15">
      <c r="A28" s="22" t="s">
        <v>427</v>
      </c>
      <c r="B28" s="22"/>
      <c r="C28" s="22" t="s">
        <v>1471</v>
      </c>
      <c r="D28" s="22" t="s">
        <v>36</v>
      </c>
      <c r="E28" s="22" t="s">
        <v>367</v>
      </c>
      <c r="F28" s="22"/>
      <c r="G28" s="22"/>
      <c r="H28" s="22" t="s">
        <v>855</v>
      </c>
      <c r="I28" s="22"/>
      <c r="J28" s="22"/>
      <c r="K28" s="22" t="s">
        <v>856</v>
      </c>
      <c r="L28" s="22"/>
      <c r="M28" s="22"/>
    </row>
    <row r="29" spans="1:13" ht="45" customHeight="1" x14ac:dyDescent="0.15">
      <c r="A29" s="22"/>
      <c r="B29" s="28"/>
      <c r="C29" s="22"/>
      <c r="D29" s="22"/>
      <c r="E29" s="5" t="s">
        <v>1298</v>
      </c>
      <c r="F29" s="5" t="s">
        <v>1299</v>
      </c>
      <c r="G29" s="5" t="s">
        <v>510</v>
      </c>
      <c r="H29" s="5" t="s">
        <v>1298</v>
      </c>
      <c r="I29" s="5" t="s">
        <v>1299</v>
      </c>
      <c r="J29" s="5" t="s">
        <v>510</v>
      </c>
      <c r="K29" s="5" t="s">
        <v>1298</v>
      </c>
      <c r="L29" s="5" t="s">
        <v>1299</v>
      </c>
      <c r="M29" s="5" t="s">
        <v>510</v>
      </c>
    </row>
    <row r="30" spans="1:13" ht="20.100000000000001" customHeight="1" x14ac:dyDescent="0.15">
      <c r="A30" s="22" t="s">
        <v>276</v>
      </c>
      <c r="B30" s="22"/>
      <c r="C30" s="5" t="s">
        <v>370</v>
      </c>
      <c r="D30" s="5" t="s">
        <v>371</v>
      </c>
      <c r="E30" s="5" t="s">
        <v>372</v>
      </c>
      <c r="F30" s="5" t="s">
        <v>373</v>
      </c>
      <c r="G30" s="5" t="s">
        <v>374</v>
      </c>
      <c r="H30" s="5" t="s">
        <v>405</v>
      </c>
      <c r="I30" s="5" t="s">
        <v>406</v>
      </c>
      <c r="J30" s="5" t="s">
        <v>407</v>
      </c>
      <c r="K30" s="5" t="s">
        <v>408</v>
      </c>
      <c r="L30" s="5" t="s">
        <v>409</v>
      </c>
      <c r="M30" s="5" t="s">
        <v>410</v>
      </c>
    </row>
    <row r="31" spans="1:13" ht="20.100000000000001" customHeight="1" x14ac:dyDescent="0.15">
      <c r="A31" s="22" t="s">
        <v>46</v>
      </c>
      <c r="B31" s="22"/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</row>
    <row r="32" spans="1:13" ht="9.9499999999999993" customHeight="1" x14ac:dyDescent="0.15"/>
    <row r="33" spans="1:13" ht="45" customHeight="1" x14ac:dyDescent="0.15">
      <c r="A33" s="27" t="s">
        <v>847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9.9499999999999993" customHeight="1" x14ac:dyDescent="0.15"/>
    <row r="35" spans="1:13" ht="45" customHeight="1" x14ac:dyDescent="0.15">
      <c r="A35" s="22" t="s">
        <v>35</v>
      </c>
      <c r="B35" s="22"/>
      <c r="C35" s="22" t="s">
        <v>724</v>
      </c>
      <c r="D35" s="22" t="s">
        <v>36</v>
      </c>
      <c r="E35" s="22" t="s">
        <v>38</v>
      </c>
      <c r="F35" s="22"/>
      <c r="G35" s="22"/>
    </row>
    <row r="36" spans="1:13" ht="45" customHeight="1" x14ac:dyDescent="0.15">
      <c r="A36" s="22"/>
      <c r="B36" s="28"/>
      <c r="C36" s="22"/>
      <c r="D36" s="22"/>
      <c r="E36" s="5" t="s">
        <v>367</v>
      </c>
      <c r="F36" s="5" t="s">
        <v>368</v>
      </c>
      <c r="G36" s="5" t="s">
        <v>369</v>
      </c>
    </row>
    <row r="37" spans="1:13" ht="20.100000000000001" customHeight="1" x14ac:dyDescent="0.15">
      <c r="A37" s="22" t="s">
        <v>276</v>
      </c>
      <c r="B37" s="22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</row>
    <row r="38" spans="1:13" ht="20.100000000000001" customHeight="1" x14ac:dyDescent="0.15">
      <c r="A38" s="22" t="s">
        <v>46</v>
      </c>
      <c r="B38" s="22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</row>
    <row r="39" spans="1:13" ht="9.9499999999999993" customHeight="1" x14ac:dyDescent="0.15"/>
    <row r="40" spans="1:13" ht="45" customHeight="1" x14ac:dyDescent="0.15">
      <c r="A40" s="27" t="s">
        <v>727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9.9499999999999993" customHeight="1" x14ac:dyDescent="0.15"/>
    <row r="42" spans="1:13" ht="45" customHeight="1" x14ac:dyDescent="0.15">
      <c r="A42" s="22" t="s">
        <v>35</v>
      </c>
      <c r="B42" s="22"/>
      <c r="C42" s="22" t="s">
        <v>36</v>
      </c>
      <c r="D42" s="22" t="s">
        <v>38</v>
      </c>
      <c r="E42" s="22"/>
      <c r="F42" s="22"/>
    </row>
    <row r="43" spans="1:13" ht="45" customHeight="1" x14ac:dyDescent="0.15">
      <c r="A43" s="22"/>
      <c r="B43" s="28"/>
      <c r="C43" s="22"/>
      <c r="D43" s="5" t="s">
        <v>367</v>
      </c>
      <c r="E43" s="5" t="s">
        <v>368</v>
      </c>
      <c r="F43" s="5" t="s">
        <v>369</v>
      </c>
    </row>
    <row r="44" spans="1:13" ht="20.100000000000001" customHeight="1" x14ac:dyDescent="0.15">
      <c r="A44" s="22" t="s">
        <v>276</v>
      </c>
      <c r="B44" s="22"/>
      <c r="C44" s="5" t="s">
        <v>370</v>
      </c>
      <c r="D44" s="5" t="s">
        <v>371</v>
      </c>
      <c r="E44" s="5" t="s">
        <v>372</v>
      </c>
      <c r="F44" s="5" t="s">
        <v>373</v>
      </c>
    </row>
    <row r="45" spans="1:13" ht="20.100000000000001" customHeight="1" x14ac:dyDescent="0.15">
      <c r="A45" s="22" t="s">
        <v>46</v>
      </c>
      <c r="B45" s="22"/>
      <c r="C45" s="5" t="s">
        <v>46</v>
      </c>
      <c r="D45" s="5" t="s">
        <v>46</v>
      </c>
      <c r="E45" s="5" t="s">
        <v>46</v>
      </c>
      <c r="F45" s="5" t="s">
        <v>46</v>
      </c>
    </row>
  </sheetData>
  <sheetProtection password="F49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workbookViewId="0"/>
  </sheetViews>
  <sheetFormatPr defaultRowHeight="10.5" x14ac:dyDescent="0.15"/>
  <cols>
    <col min="1" max="2" width="22.85546875" customWidth="1"/>
    <col min="3" max="22" width="17.140625" customWidth="1"/>
  </cols>
  <sheetData>
    <row r="1" spans="1:21" ht="20.100000000000001" customHeight="1" x14ac:dyDescent="0.15"/>
    <row r="2" spans="1:21" ht="45" customHeight="1" x14ac:dyDescent="0.15">
      <c r="A2" s="15" t="s">
        <v>358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" customHeight="1" x14ac:dyDescent="0.15">
      <c r="U3" s="5" t="s">
        <v>17</v>
      </c>
    </row>
    <row r="4" spans="1:21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1" t="s">
        <v>18</v>
      </c>
      <c r="U4" s="5" t="s">
        <v>19</v>
      </c>
    </row>
    <row r="5" spans="1:21" ht="30" customHeight="1" x14ac:dyDescent="0.15">
      <c r="T5" s="11" t="s">
        <v>20</v>
      </c>
      <c r="U5" s="5"/>
    </row>
    <row r="6" spans="1:21" ht="30" customHeight="1" x14ac:dyDescent="0.15">
      <c r="T6" s="11" t="s">
        <v>360</v>
      </c>
      <c r="U6" s="5" t="s">
        <v>361</v>
      </c>
    </row>
    <row r="7" spans="1:21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 t="s">
        <v>362</v>
      </c>
      <c r="U7" s="5" t="s">
        <v>363</v>
      </c>
    </row>
    <row r="8" spans="1:21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5"/>
    </row>
    <row r="9" spans="1:21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11" t="s">
        <v>32</v>
      </c>
      <c r="U9" s="5" t="s">
        <v>33</v>
      </c>
    </row>
    <row r="10" spans="1:21" ht="20.100000000000001" customHeight="1" x14ac:dyDescent="0.15"/>
    <row r="11" spans="1:21" ht="45" customHeight="1" x14ac:dyDescent="0.15">
      <c r="A11" s="27" t="s">
        <v>366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20.100000000000001" customHeight="1" x14ac:dyDescent="0.15"/>
    <row r="13" spans="1:21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  <c r="G13" s="22"/>
    </row>
    <row r="14" spans="1:21" ht="54.9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  <c r="G14" s="5" t="s">
        <v>42</v>
      </c>
    </row>
    <row r="15" spans="1:21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21" ht="20.100000000000001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  <c r="G16" s="8"/>
    </row>
    <row r="17" spans="1:21" ht="20.100000000000001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  <c r="G17" s="8"/>
    </row>
    <row r="18" spans="1:21" ht="20.100000000000001" customHeight="1" x14ac:dyDescent="0.15">
      <c r="A18" s="23" t="s">
        <v>379</v>
      </c>
      <c r="B18" s="23"/>
      <c r="C18" s="5" t="s">
        <v>380</v>
      </c>
      <c r="D18" s="8">
        <v>0</v>
      </c>
      <c r="E18" s="8">
        <v>0</v>
      </c>
      <c r="F18" s="8">
        <v>0</v>
      </c>
      <c r="G18" s="8"/>
    </row>
    <row r="19" spans="1:21" ht="20.100000000000001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  <c r="G19" s="8"/>
    </row>
    <row r="20" spans="1:21" ht="20.100000000000001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  <c r="G20" s="8"/>
    </row>
    <row r="21" spans="1:21" ht="50.1" customHeight="1" x14ac:dyDescent="0.15">
      <c r="A21" s="23" t="s">
        <v>385</v>
      </c>
      <c r="B21" s="23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  <c r="G21" s="8"/>
    </row>
    <row r="22" spans="1:21" ht="20.100000000000001" customHeight="1" x14ac:dyDescent="0.15"/>
    <row r="23" spans="1:21" ht="45" customHeight="1" x14ac:dyDescent="0.15">
      <c r="A23" s="27" t="s">
        <v>387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20.100000000000001" customHeight="1" x14ac:dyDescent="0.15"/>
    <row r="25" spans="1:21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  <c r="G25" s="22"/>
    </row>
    <row r="26" spans="1:21" ht="54.9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  <c r="G26" s="5" t="s">
        <v>42</v>
      </c>
    </row>
    <row r="27" spans="1:21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</row>
    <row r="28" spans="1:21" ht="39.950000000000003" customHeight="1" x14ac:dyDescent="0.15">
      <c r="A28" s="23" t="s">
        <v>388</v>
      </c>
      <c r="B28" s="23"/>
      <c r="C28" s="5" t="s">
        <v>376</v>
      </c>
      <c r="D28" s="8">
        <v>0</v>
      </c>
      <c r="E28" s="8">
        <v>0</v>
      </c>
      <c r="F28" s="8">
        <v>0</v>
      </c>
      <c r="G28" s="8"/>
    </row>
    <row r="29" spans="1:21" ht="20.100000000000001" customHeight="1" x14ac:dyDescent="0.15">
      <c r="A29" s="23" t="s">
        <v>389</v>
      </c>
      <c r="B29" s="23"/>
      <c r="C29" s="5" t="s">
        <v>378</v>
      </c>
      <c r="D29" s="8">
        <v>0</v>
      </c>
      <c r="E29" s="8">
        <v>0</v>
      </c>
      <c r="F29" s="8">
        <v>0</v>
      </c>
      <c r="G29" s="8"/>
    </row>
    <row r="30" spans="1:21" ht="39.950000000000003" customHeight="1" x14ac:dyDescent="0.15">
      <c r="A30" s="23" t="s">
        <v>390</v>
      </c>
      <c r="B30" s="23"/>
      <c r="C30" s="5" t="s">
        <v>380</v>
      </c>
      <c r="D30" s="8">
        <v>0</v>
      </c>
      <c r="E30" s="8">
        <v>0</v>
      </c>
      <c r="F30" s="8">
        <v>0</v>
      </c>
      <c r="G30" s="8"/>
    </row>
    <row r="31" spans="1:21" ht="39.950000000000003" customHeight="1" x14ac:dyDescent="0.15">
      <c r="A31" s="23" t="s">
        <v>391</v>
      </c>
      <c r="B31" s="23"/>
      <c r="C31" s="5" t="s">
        <v>382</v>
      </c>
      <c r="D31" s="8">
        <v>0</v>
      </c>
      <c r="E31" s="8">
        <v>0</v>
      </c>
      <c r="F31" s="8">
        <v>0</v>
      </c>
      <c r="G31" s="8"/>
    </row>
    <row r="32" spans="1:21" ht="20.100000000000001" customHeight="1" x14ac:dyDescent="0.15">
      <c r="A32" s="23" t="s">
        <v>392</v>
      </c>
      <c r="B32" s="23"/>
      <c r="C32" s="5" t="s">
        <v>384</v>
      </c>
      <c r="D32" s="8">
        <v>0</v>
      </c>
      <c r="E32" s="8">
        <v>0</v>
      </c>
      <c r="F32" s="8">
        <v>0</v>
      </c>
      <c r="G32" s="8"/>
    </row>
    <row r="33" spans="1:21" ht="20.100000000000001" customHeight="1" x14ac:dyDescent="0.15">
      <c r="A33" s="23" t="s">
        <v>393</v>
      </c>
      <c r="B33" s="23"/>
      <c r="C33" s="5" t="s">
        <v>394</v>
      </c>
      <c r="D33" s="8">
        <v>0</v>
      </c>
      <c r="E33" s="8">
        <v>0</v>
      </c>
      <c r="F33" s="8">
        <v>0</v>
      </c>
      <c r="G33" s="8"/>
    </row>
    <row r="34" spans="1:21" ht="80.099999999999994" customHeight="1" x14ac:dyDescent="0.15">
      <c r="A34" s="23" t="s">
        <v>395</v>
      </c>
      <c r="B34" s="23"/>
      <c r="C34" s="5" t="s">
        <v>396</v>
      </c>
      <c r="D34" s="8">
        <v>0</v>
      </c>
      <c r="E34" s="8">
        <v>0</v>
      </c>
      <c r="F34" s="8">
        <v>0</v>
      </c>
      <c r="G34" s="8"/>
    </row>
    <row r="35" spans="1:21" ht="39.950000000000003" customHeight="1" x14ac:dyDescent="0.15">
      <c r="A35" s="23" t="s">
        <v>397</v>
      </c>
      <c r="B35" s="23"/>
      <c r="C35" s="5" t="s">
        <v>398</v>
      </c>
      <c r="D35" s="8">
        <v>0</v>
      </c>
      <c r="E35" s="8">
        <v>0</v>
      </c>
      <c r="F35" s="8">
        <v>0</v>
      </c>
      <c r="G35" s="8"/>
    </row>
    <row r="36" spans="1:21" ht="39.950000000000003" customHeight="1" x14ac:dyDescent="0.15">
      <c r="A36" s="23" t="s">
        <v>399</v>
      </c>
      <c r="B36" s="23"/>
      <c r="C36" s="5" t="s">
        <v>400</v>
      </c>
      <c r="D36" s="8">
        <v>0</v>
      </c>
      <c r="E36" s="8">
        <v>0</v>
      </c>
      <c r="F36" s="8">
        <v>0</v>
      </c>
      <c r="G36" s="8"/>
    </row>
    <row r="37" spans="1:21" ht="50.1" customHeight="1" x14ac:dyDescent="0.15">
      <c r="A37" s="23" t="s">
        <v>385</v>
      </c>
      <c r="B37" s="23"/>
      <c r="C37" s="5" t="s">
        <v>386</v>
      </c>
      <c r="D37" s="8">
        <f>SUM(D28:D36)</f>
        <v>0</v>
      </c>
      <c r="E37" s="8">
        <f>SUM(E28:E36)</f>
        <v>0</v>
      </c>
      <c r="F37" s="8">
        <f>SUM(F28:F36)</f>
        <v>0</v>
      </c>
      <c r="G37" s="8"/>
    </row>
    <row r="38" spans="1:21" ht="20.100000000000001" customHeight="1" x14ac:dyDescent="0.15"/>
    <row r="39" spans="1:21" ht="45" customHeight="1" x14ac:dyDescent="0.15">
      <c r="A39" s="27" t="s">
        <v>401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 ht="20.100000000000001" customHeight="1" x14ac:dyDescent="0.15"/>
    <row r="41" spans="1:21" ht="39.950000000000003" customHeight="1" x14ac:dyDescent="0.15">
      <c r="A41" s="22" t="s">
        <v>402</v>
      </c>
      <c r="B41" s="22"/>
      <c r="C41" s="22" t="s">
        <v>36</v>
      </c>
      <c r="D41" s="22" t="s">
        <v>403</v>
      </c>
      <c r="E41" s="22"/>
      <c r="F41" s="22"/>
      <c r="G41" s="22"/>
      <c r="H41" s="22" t="s">
        <v>404</v>
      </c>
      <c r="I41" s="22"/>
      <c r="J41" s="22"/>
      <c r="K41" s="22"/>
      <c r="L41" s="22" t="s">
        <v>38</v>
      </c>
      <c r="M41" s="22"/>
      <c r="N41" s="22"/>
      <c r="O41" s="22"/>
    </row>
    <row r="42" spans="1:21" ht="50.1" customHeight="1" x14ac:dyDescent="0.15">
      <c r="A42" s="22"/>
      <c r="B42" s="28"/>
      <c r="C42" s="22"/>
      <c r="D42" s="5" t="s">
        <v>367</v>
      </c>
      <c r="E42" s="5" t="s">
        <v>368</v>
      </c>
      <c r="F42" s="5" t="s">
        <v>369</v>
      </c>
      <c r="G42" s="5" t="s">
        <v>42</v>
      </c>
      <c r="H42" s="5" t="s">
        <v>367</v>
      </c>
      <c r="I42" s="5" t="s">
        <v>368</v>
      </c>
      <c r="J42" s="5" t="s">
        <v>369</v>
      </c>
      <c r="K42" s="5" t="s">
        <v>42</v>
      </c>
      <c r="L42" s="5" t="s">
        <v>367</v>
      </c>
      <c r="M42" s="5" t="s">
        <v>368</v>
      </c>
      <c r="N42" s="5" t="s">
        <v>369</v>
      </c>
      <c r="O42" s="5" t="s">
        <v>42</v>
      </c>
    </row>
    <row r="43" spans="1:21" ht="20.100000000000001" customHeight="1" x14ac:dyDescent="0.15">
      <c r="A43" s="22" t="s">
        <v>276</v>
      </c>
      <c r="B43" s="22"/>
      <c r="C43" s="5" t="s">
        <v>370</v>
      </c>
      <c r="D43" s="5" t="s">
        <v>371</v>
      </c>
      <c r="E43" s="5" t="s">
        <v>372</v>
      </c>
      <c r="F43" s="5" t="s">
        <v>373</v>
      </c>
      <c r="G43" s="5" t="s">
        <v>374</v>
      </c>
      <c r="H43" s="5" t="s">
        <v>405</v>
      </c>
      <c r="I43" s="5" t="s">
        <v>406</v>
      </c>
      <c r="J43" s="5" t="s">
        <v>407</v>
      </c>
      <c r="K43" s="5" t="s">
        <v>408</v>
      </c>
      <c r="L43" s="5" t="s">
        <v>409</v>
      </c>
      <c r="M43" s="5" t="s">
        <v>410</v>
      </c>
      <c r="N43" s="5" t="s">
        <v>411</v>
      </c>
      <c r="O43" s="5" t="s">
        <v>412</v>
      </c>
    </row>
    <row r="44" spans="1:21" ht="20.100000000000001" customHeight="1" x14ac:dyDescent="0.15">
      <c r="A44" s="22" t="s">
        <v>46</v>
      </c>
      <c r="B44" s="22"/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</row>
    <row r="45" spans="1:21" ht="20.100000000000001" customHeight="1" x14ac:dyDescent="0.15"/>
    <row r="46" spans="1:21" ht="45" customHeight="1" x14ac:dyDescent="0.15">
      <c r="A46" s="27" t="s">
        <v>413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1:21" ht="20.100000000000001" customHeight="1" x14ac:dyDescent="0.15"/>
    <row r="48" spans="1:21" ht="39.950000000000003" customHeight="1" x14ac:dyDescent="0.15">
      <c r="A48" s="22" t="s">
        <v>402</v>
      </c>
      <c r="B48" s="22"/>
      <c r="C48" s="22" t="s">
        <v>36</v>
      </c>
      <c r="D48" s="22" t="s">
        <v>414</v>
      </c>
      <c r="E48" s="22"/>
      <c r="F48" s="22"/>
      <c r="G48" s="22" t="s">
        <v>415</v>
      </c>
      <c r="H48" s="22"/>
      <c r="I48" s="22"/>
      <c r="J48" s="22" t="s">
        <v>38</v>
      </c>
      <c r="K48" s="22"/>
      <c r="L48" s="22"/>
    </row>
    <row r="49" spans="1:21" ht="50.1" customHeight="1" x14ac:dyDescent="0.15">
      <c r="A49" s="22"/>
      <c r="B49" s="28"/>
      <c r="C49" s="22"/>
      <c r="D49" s="5" t="s">
        <v>367</v>
      </c>
      <c r="E49" s="5" t="s">
        <v>368</v>
      </c>
      <c r="F49" s="5" t="s">
        <v>369</v>
      </c>
      <c r="G49" s="5" t="s">
        <v>367</v>
      </c>
      <c r="H49" s="5" t="s">
        <v>368</v>
      </c>
      <c r="I49" s="5" t="s">
        <v>369</v>
      </c>
      <c r="J49" s="5" t="s">
        <v>367</v>
      </c>
      <c r="K49" s="5" t="s">
        <v>368</v>
      </c>
      <c r="L49" s="5" t="s">
        <v>369</v>
      </c>
    </row>
    <row r="50" spans="1:21" ht="20.100000000000001" customHeight="1" x14ac:dyDescent="0.15">
      <c r="A50" s="22" t="s">
        <v>276</v>
      </c>
      <c r="B50" s="22"/>
      <c r="C50" s="5" t="s">
        <v>370</v>
      </c>
      <c r="D50" s="5" t="s">
        <v>371</v>
      </c>
      <c r="E50" s="5" t="s">
        <v>372</v>
      </c>
      <c r="F50" s="5" t="s">
        <v>373</v>
      </c>
      <c r="G50" s="5" t="s">
        <v>374</v>
      </c>
      <c r="H50" s="5" t="s">
        <v>405</v>
      </c>
      <c r="I50" s="5" t="s">
        <v>406</v>
      </c>
      <c r="J50" s="5" t="s">
        <v>407</v>
      </c>
      <c r="K50" s="5" t="s">
        <v>408</v>
      </c>
      <c r="L50" s="5" t="s">
        <v>409</v>
      </c>
    </row>
    <row r="51" spans="1:21" ht="20.100000000000001" customHeight="1" x14ac:dyDescent="0.15">
      <c r="A51" s="22" t="s">
        <v>46</v>
      </c>
      <c r="B51" s="22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  <c r="J51" s="5" t="s">
        <v>46</v>
      </c>
      <c r="K51" s="5" t="s">
        <v>46</v>
      </c>
      <c r="L51" s="5" t="s">
        <v>46</v>
      </c>
    </row>
    <row r="52" spans="1:21" ht="20.100000000000001" customHeight="1" x14ac:dyDescent="0.15"/>
    <row r="53" spans="1:21" ht="45" customHeight="1" x14ac:dyDescent="0.15">
      <c r="A53" s="27" t="s">
        <v>416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 ht="20.100000000000001" customHeight="1" x14ac:dyDescent="0.15"/>
    <row r="55" spans="1:21" ht="39.950000000000003" customHeight="1" x14ac:dyDescent="0.15">
      <c r="A55" s="22" t="s">
        <v>35</v>
      </c>
      <c r="B55" s="22"/>
      <c r="C55" s="22" t="s">
        <v>36</v>
      </c>
      <c r="D55" s="22" t="s">
        <v>367</v>
      </c>
      <c r="E55" s="22"/>
      <c r="F55" s="22"/>
      <c r="G55" s="22"/>
      <c r="H55" s="22" t="s">
        <v>368</v>
      </c>
      <c r="I55" s="22"/>
      <c r="J55" s="22"/>
      <c r="K55" s="22"/>
      <c r="L55" s="22" t="s">
        <v>369</v>
      </c>
      <c r="M55" s="22"/>
      <c r="N55" s="22"/>
      <c r="O55" s="22"/>
    </row>
    <row r="56" spans="1:21" ht="50.1" customHeight="1" x14ac:dyDescent="0.15">
      <c r="A56" s="22"/>
      <c r="B56" s="28"/>
      <c r="C56" s="22"/>
      <c r="D56" s="5" t="s">
        <v>417</v>
      </c>
      <c r="E56" s="5" t="s">
        <v>418</v>
      </c>
      <c r="F56" s="5" t="s">
        <v>419</v>
      </c>
      <c r="G56" s="5" t="s">
        <v>420</v>
      </c>
      <c r="H56" s="5" t="s">
        <v>417</v>
      </c>
      <c r="I56" s="5" t="s">
        <v>418</v>
      </c>
      <c r="J56" s="5" t="s">
        <v>419</v>
      </c>
      <c r="K56" s="5" t="s">
        <v>420</v>
      </c>
      <c r="L56" s="5" t="s">
        <v>417</v>
      </c>
      <c r="M56" s="5" t="s">
        <v>418</v>
      </c>
      <c r="N56" s="5" t="s">
        <v>419</v>
      </c>
      <c r="O56" s="5" t="s">
        <v>420</v>
      </c>
    </row>
    <row r="57" spans="1:21" ht="20.100000000000001" customHeight="1" x14ac:dyDescent="0.15">
      <c r="A57" s="22" t="s">
        <v>276</v>
      </c>
      <c r="B57" s="22"/>
      <c r="C57" s="5" t="s">
        <v>370</v>
      </c>
      <c r="D57" s="5" t="s">
        <v>371</v>
      </c>
      <c r="E57" s="5" t="s">
        <v>372</v>
      </c>
      <c r="F57" s="5" t="s">
        <v>373</v>
      </c>
      <c r="G57" s="5" t="s">
        <v>374</v>
      </c>
      <c r="H57" s="5" t="s">
        <v>405</v>
      </c>
      <c r="I57" s="5" t="s">
        <v>406</v>
      </c>
      <c r="J57" s="5" t="s">
        <v>407</v>
      </c>
      <c r="K57" s="5" t="s">
        <v>408</v>
      </c>
      <c r="L57" s="5" t="s">
        <v>409</v>
      </c>
      <c r="M57" s="5" t="s">
        <v>410</v>
      </c>
      <c r="N57" s="5" t="s">
        <v>411</v>
      </c>
      <c r="O57" s="5" t="s">
        <v>412</v>
      </c>
    </row>
    <row r="58" spans="1:21" ht="20.100000000000001" customHeight="1" x14ac:dyDescent="0.15">
      <c r="A58" s="22" t="s">
        <v>46</v>
      </c>
      <c r="B58" s="22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</row>
    <row r="59" spans="1:21" ht="20.100000000000001" customHeight="1" x14ac:dyDescent="0.15"/>
    <row r="60" spans="1:21" ht="45" customHeight="1" x14ac:dyDescent="0.15">
      <c r="A60" s="27" t="s">
        <v>421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 ht="20.100000000000001" customHeight="1" x14ac:dyDescent="0.15"/>
    <row r="62" spans="1:21" ht="39.950000000000003" customHeight="1" x14ac:dyDescent="0.15">
      <c r="A62" s="22" t="s">
        <v>35</v>
      </c>
      <c r="B62" s="22"/>
      <c r="C62" s="22" t="s">
        <v>36</v>
      </c>
      <c r="D62" s="22" t="s">
        <v>367</v>
      </c>
      <c r="E62" s="22"/>
      <c r="F62" s="22"/>
      <c r="G62" s="22" t="s">
        <v>368</v>
      </c>
      <c r="H62" s="22"/>
      <c r="I62" s="22"/>
      <c r="J62" s="22" t="s">
        <v>369</v>
      </c>
      <c r="K62" s="22"/>
      <c r="L62" s="22"/>
    </row>
    <row r="63" spans="1:21" ht="50.1" customHeight="1" x14ac:dyDescent="0.15">
      <c r="A63" s="22"/>
      <c r="B63" s="28"/>
      <c r="C63" s="22"/>
      <c r="D63" s="5" t="s">
        <v>417</v>
      </c>
      <c r="E63" s="5" t="s">
        <v>418</v>
      </c>
      <c r="F63" s="5" t="s">
        <v>420</v>
      </c>
      <c r="G63" s="5" t="s">
        <v>417</v>
      </c>
      <c r="H63" s="5" t="s">
        <v>418</v>
      </c>
      <c r="I63" s="5" t="s">
        <v>420</v>
      </c>
      <c r="J63" s="5" t="s">
        <v>417</v>
      </c>
      <c r="K63" s="5" t="s">
        <v>418</v>
      </c>
      <c r="L63" s="5" t="s">
        <v>420</v>
      </c>
    </row>
    <row r="64" spans="1:21" ht="20.100000000000001" customHeight="1" x14ac:dyDescent="0.15">
      <c r="A64" s="22" t="s">
        <v>276</v>
      </c>
      <c r="B64" s="22"/>
      <c r="C64" s="5" t="s">
        <v>370</v>
      </c>
      <c r="D64" s="5" t="s">
        <v>371</v>
      </c>
      <c r="E64" s="5" t="s">
        <v>372</v>
      </c>
      <c r="F64" s="5" t="s">
        <v>373</v>
      </c>
      <c r="G64" s="5" t="s">
        <v>374</v>
      </c>
      <c r="H64" s="5" t="s">
        <v>405</v>
      </c>
      <c r="I64" s="5" t="s">
        <v>406</v>
      </c>
      <c r="J64" s="5" t="s">
        <v>407</v>
      </c>
      <c r="K64" s="5" t="s">
        <v>408</v>
      </c>
      <c r="L64" s="5" t="s">
        <v>409</v>
      </c>
    </row>
    <row r="65" spans="1:21" ht="20.100000000000001" customHeight="1" x14ac:dyDescent="0.15">
      <c r="A65" s="22" t="s">
        <v>46</v>
      </c>
      <c r="B65" s="22"/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  <c r="J65" s="5" t="s">
        <v>46</v>
      </c>
      <c r="K65" s="5" t="s">
        <v>46</v>
      </c>
      <c r="L65" s="5" t="s">
        <v>46</v>
      </c>
    </row>
    <row r="66" spans="1:21" ht="20.100000000000001" customHeight="1" x14ac:dyDescent="0.15"/>
    <row r="67" spans="1:21" ht="45" customHeight="1" x14ac:dyDescent="0.15">
      <c r="A67" s="27" t="s">
        <v>422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 ht="20.100000000000001" customHeight="1" x14ac:dyDescent="0.15"/>
    <row r="69" spans="1:21" ht="39.950000000000003" customHeight="1" x14ac:dyDescent="0.15">
      <c r="A69" s="22" t="s">
        <v>35</v>
      </c>
      <c r="B69" s="22"/>
      <c r="C69" s="22" t="s">
        <v>36</v>
      </c>
      <c r="D69" s="22" t="s">
        <v>367</v>
      </c>
      <c r="E69" s="22"/>
      <c r="F69" s="22"/>
      <c r="G69" s="22"/>
      <c r="H69" s="22" t="s">
        <v>368</v>
      </c>
      <c r="I69" s="22"/>
      <c r="J69" s="22"/>
      <c r="K69" s="22"/>
      <c r="L69" s="22" t="s">
        <v>369</v>
      </c>
      <c r="M69" s="22"/>
      <c r="N69" s="22"/>
      <c r="O69" s="22"/>
    </row>
    <row r="70" spans="1:21" ht="50.1" customHeight="1" x14ac:dyDescent="0.15">
      <c r="A70" s="22"/>
      <c r="B70" s="28"/>
      <c r="C70" s="22"/>
      <c r="D70" s="5" t="s">
        <v>417</v>
      </c>
      <c r="E70" s="5" t="s">
        <v>423</v>
      </c>
      <c r="F70" s="5" t="s">
        <v>419</v>
      </c>
      <c r="G70" s="5" t="s">
        <v>420</v>
      </c>
      <c r="H70" s="5" t="s">
        <v>417</v>
      </c>
      <c r="I70" s="5" t="s">
        <v>423</v>
      </c>
      <c r="J70" s="5" t="s">
        <v>419</v>
      </c>
      <c r="K70" s="5" t="s">
        <v>420</v>
      </c>
      <c r="L70" s="5" t="s">
        <v>417</v>
      </c>
      <c r="M70" s="5" t="s">
        <v>423</v>
      </c>
      <c r="N70" s="5" t="s">
        <v>419</v>
      </c>
      <c r="O70" s="5" t="s">
        <v>420</v>
      </c>
    </row>
    <row r="71" spans="1:21" ht="20.100000000000001" customHeight="1" x14ac:dyDescent="0.15">
      <c r="A71" s="22" t="s">
        <v>276</v>
      </c>
      <c r="B71" s="22"/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374</v>
      </c>
      <c r="H71" s="5" t="s">
        <v>405</v>
      </c>
      <c r="I71" s="5" t="s">
        <v>406</v>
      </c>
      <c r="J71" s="5" t="s">
        <v>407</v>
      </c>
      <c r="K71" s="5" t="s">
        <v>408</v>
      </c>
      <c r="L71" s="5" t="s">
        <v>409</v>
      </c>
      <c r="M71" s="5" t="s">
        <v>410</v>
      </c>
      <c r="N71" s="5" t="s">
        <v>411</v>
      </c>
      <c r="O71" s="5" t="s">
        <v>412</v>
      </c>
    </row>
    <row r="72" spans="1:21" ht="20.100000000000001" customHeight="1" x14ac:dyDescent="0.15">
      <c r="A72" s="22" t="s">
        <v>46</v>
      </c>
      <c r="B72" s="22"/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  <c r="J72" s="5" t="s">
        <v>46</v>
      </c>
      <c r="K72" s="5" t="s">
        <v>46</v>
      </c>
      <c r="L72" s="5" t="s">
        <v>46</v>
      </c>
      <c r="M72" s="5" t="s">
        <v>46</v>
      </c>
      <c r="N72" s="5" t="s">
        <v>46</v>
      </c>
      <c r="O72" s="5" t="s">
        <v>46</v>
      </c>
    </row>
    <row r="73" spans="1:21" ht="20.100000000000001" customHeight="1" x14ac:dyDescent="0.15"/>
    <row r="74" spans="1:21" ht="45" customHeight="1" x14ac:dyDescent="0.15">
      <c r="A74" s="27" t="s">
        <v>424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 ht="20.100000000000001" customHeight="1" x14ac:dyDescent="0.15"/>
    <row r="76" spans="1:21" ht="39.950000000000003" customHeight="1" x14ac:dyDescent="0.15">
      <c r="A76" s="22" t="s">
        <v>35</v>
      </c>
      <c r="B76" s="22"/>
      <c r="C76" s="22" t="s">
        <v>36</v>
      </c>
      <c r="D76" s="22" t="s">
        <v>367</v>
      </c>
      <c r="E76" s="22"/>
      <c r="F76" s="22"/>
      <c r="G76" s="22" t="s">
        <v>368</v>
      </c>
      <c r="H76" s="22"/>
      <c r="I76" s="22"/>
      <c r="J76" s="22" t="s">
        <v>369</v>
      </c>
      <c r="K76" s="22"/>
      <c r="L76" s="22"/>
    </row>
    <row r="77" spans="1:21" ht="50.1" customHeight="1" x14ac:dyDescent="0.15">
      <c r="A77" s="22"/>
      <c r="B77" s="28"/>
      <c r="C77" s="22"/>
      <c r="D77" s="5" t="s">
        <v>425</v>
      </c>
      <c r="E77" s="5" t="s">
        <v>418</v>
      </c>
      <c r="F77" s="5" t="s">
        <v>420</v>
      </c>
      <c r="G77" s="5" t="s">
        <v>425</v>
      </c>
      <c r="H77" s="5" t="s">
        <v>418</v>
      </c>
      <c r="I77" s="5" t="s">
        <v>420</v>
      </c>
      <c r="J77" s="5" t="s">
        <v>425</v>
      </c>
      <c r="K77" s="5" t="s">
        <v>418</v>
      </c>
      <c r="L77" s="5" t="s">
        <v>420</v>
      </c>
    </row>
    <row r="78" spans="1:21" ht="20.100000000000001" customHeight="1" x14ac:dyDescent="0.15">
      <c r="A78" s="22" t="s">
        <v>276</v>
      </c>
      <c r="B78" s="22"/>
      <c r="C78" s="5" t="s">
        <v>370</v>
      </c>
      <c r="D78" s="5" t="s">
        <v>371</v>
      </c>
      <c r="E78" s="5" t="s">
        <v>372</v>
      </c>
      <c r="F78" s="5" t="s">
        <v>373</v>
      </c>
      <c r="G78" s="5" t="s">
        <v>374</v>
      </c>
      <c r="H78" s="5" t="s">
        <v>405</v>
      </c>
      <c r="I78" s="5" t="s">
        <v>406</v>
      </c>
      <c r="J78" s="5" t="s">
        <v>407</v>
      </c>
      <c r="K78" s="5" t="s">
        <v>408</v>
      </c>
      <c r="L78" s="5" t="s">
        <v>409</v>
      </c>
    </row>
    <row r="79" spans="1:21" ht="20.100000000000001" customHeight="1" x14ac:dyDescent="0.15">
      <c r="A79" s="22" t="s">
        <v>46</v>
      </c>
      <c r="B79" s="22"/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  <c r="L79" s="5" t="s">
        <v>46</v>
      </c>
    </row>
    <row r="80" spans="1:21" ht="20.100000000000001" customHeight="1" x14ac:dyDescent="0.15"/>
    <row r="81" spans="1:21" ht="45" customHeight="1" x14ac:dyDescent="0.15">
      <c r="A81" s="27" t="s">
        <v>426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 ht="20.100000000000001" customHeight="1" x14ac:dyDescent="0.15"/>
    <row r="83" spans="1:21" ht="39.950000000000003" customHeight="1" x14ac:dyDescent="0.15">
      <c r="A83" s="22" t="s">
        <v>427</v>
      </c>
      <c r="B83" s="22"/>
      <c r="C83" s="22" t="s">
        <v>36</v>
      </c>
      <c r="D83" s="22" t="s">
        <v>428</v>
      </c>
      <c r="E83" s="22"/>
      <c r="F83" s="22"/>
      <c r="G83" s="22" t="s">
        <v>429</v>
      </c>
      <c r="H83" s="22"/>
      <c r="I83" s="22"/>
      <c r="J83" s="22" t="s">
        <v>38</v>
      </c>
      <c r="K83" s="22"/>
      <c r="L83" s="22"/>
    </row>
    <row r="84" spans="1:21" ht="50.1" customHeight="1" x14ac:dyDescent="0.15">
      <c r="A84" s="22"/>
      <c r="B84" s="28"/>
      <c r="C84" s="22"/>
      <c r="D84" s="5" t="s">
        <v>367</v>
      </c>
      <c r="E84" s="5" t="s">
        <v>368</v>
      </c>
      <c r="F84" s="5" t="s">
        <v>369</v>
      </c>
      <c r="G84" s="5" t="s">
        <v>367</v>
      </c>
      <c r="H84" s="5" t="s">
        <v>368</v>
      </c>
      <c r="I84" s="5" t="s">
        <v>369</v>
      </c>
      <c r="J84" s="5" t="s">
        <v>367</v>
      </c>
      <c r="K84" s="5" t="s">
        <v>368</v>
      </c>
      <c r="L84" s="5" t="s">
        <v>369</v>
      </c>
    </row>
    <row r="85" spans="1:21" ht="20.100000000000001" customHeight="1" x14ac:dyDescent="0.15">
      <c r="A85" s="22" t="s">
        <v>276</v>
      </c>
      <c r="B85" s="22"/>
      <c r="C85" s="5" t="s">
        <v>370</v>
      </c>
      <c r="D85" s="5" t="s">
        <v>371</v>
      </c>
      <c r="E85" s="5" t="s">
        <v>372</v>
      </c>
      <c r="F85" s="5" t="s">
        <v>373</v>
      </c>
      <c r="G85" s="5" t="s">
        <v>374</v>
      </c>
      <c r="H85" s="5" t="s">
        <v>405</v>
      </c>
      <c r="I85" s="5" t="s">
        <v>406</v>
      </c>
      <c r="J85" s="5" t="s">
        <v>407</v>
      </c>
      <c r="K85" s="5" t="s">
        <v>408</v>
      </c>
      <c r="L85" s="5" t="s">
        <v>409</v>
      </c>
    </row>
    <row r="86" spans="1:21" ht="20.100000000000001" customHeight="1" x14ac:dyDescent="0.15">
      <c r="A86" s="22" t="s">
        <v>46</v>
      </c>
      <c r="B86" s="22"/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</row>
    <row r="87" spans="1:21" ht="20.100000000000001" customHeight="1" x14ac:dyDescent="0.15"/>
    <row r="88" spans="1:21" ht="45" customHeight="1" x14ac:dyDescent="0.15">
      <c r="A88" s="27" t="s">
        <v>430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 ht="20.100000000000001" customHeight="1" x14ac:dyDescent="0.15"/>
    <row r="90" spans="1:21" ht="39.950000000000003" customHeight="1" x14ac:dyDescent="0.15">
      <c r="A90" s="22" t="s">
        <v>35</v>
      </c>
      <c r="B90" s="22"/>
      <c r="C90" s="22" t="s">
        <v>36</v>
      </c>
      <c r="D90" s="22" t="s">
        <v>431</v>
      </c>
      <c r="E90" s="22"/>
      <c r="F90" s="22"/>
      <c r="G90" s="22" t="s">
        <v>432</v>
      </c>
      <c r="H90" s="22"/>
      <c r="I90" s="22"/>
      <c r="J90" s="22" t="s">
        <v>38</v>
      </c>
      <c r="K90" s="22"/>
      <c r="L90" s="22"/>
    </row>
    <row r="91" spans="1:21" ht="50.1" customHeight="1" x14ac:dyDescent="0.15">
      <c r="A91" s="22"/>
      <c r="B91" s="28"/>
      <c r="C91" s="22"/>
      <c r="D91" s="5" t="s">
        <v>367</v>
      </c>
      <c r="E91" s="5" t="s">
        <v>368</v>
      </c>
      <c r="F91" s="5" t="s">
        <v>369</v>
      </c>
      <c r="G91" s="5" t="s">
        <v>367</v>
      </c>
      <c r="H91" s="5" t="s">
        <v>368</v>
      </c>
      <c r="I91" s="5" t="s">
        <v>369</v>
      </c>
      <c r="J91" s="5" t="s">
        <v>367</v>
      </c>
      <c r="K91" s="5" t="s">
        <v>368</v>
      </c>
      <c r="L91" s="5" t="s">
        <v>369</v>
      </c>
    </row>
    <row r="92" spans="1:21" ht="20.100000000000001" customHeight="1" x14ac:dyDescent="0.15">
      <c r="A92" s="22" t="s">
        <v>276</v>
      </c>
      <c r="B92" s="22"/>
      <c r="C92" s="5" t="s">
        <v>370</v>
      </c>
      <c r="D92" s="5" t="s">
        <v>371</v>
      </c>
      <c r="E92" s="5" t="s">
        <v>372</v>
      </c>
      <c r="F92" s="5" t="s">
        <v>373</v>
      </c>
      <c r="G92" s="5" t="s">
        <v>374</v>
      </c>
      <c r="H92" s="5" t="s">
        <v>405</v>
      </c>
      <c r="I92" s="5" t="s">
        <v>406</v>
      </c>
      <c r="J92" s="5" t="s">
        <v>407</v>
      </c>
      <c r="K92" s="5" t="s">
        <v>408</v>
      </c>
      <c r="L92" s="5" t="s">
        <v>409</v>
      </c>
    </row>
    <row r="93" spans="1:21" ht="20.100000000000001" customHeight="1" x14ac:dyDescent="0.15">
      <c r="A93" s="22" t="s">
        <v>46</v>
      </c>
      <c r="B93" s="22"/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</row>
    <row r="94" spans="1:21" ht="20.100000000000001" customHeight="1" x14ac:dyDescent="0.15"/>
    <row r="95" spans="1:21" ht="45" customHeight="1" x14ac:dyDescent="0.15">
      <c r="A95" s="27" t="s">
        <v>433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 ht="20.100000000000001" customHeight="1" x14ac:dyDescent="0.15"/>
    <row r="97" spans="1:21" ht="39.950000000000003" customHeight="1" x14ac:dyDescent="0.15">
      <c r="A97" s="22" t="s">
        <v>35</v>
      </c>
      <c r="B97" s="22"/>
      <c r="C97" s="22" t="s">
        <v>36</v>
      </c>
      <c r="D97" s="22" t="s">
        <v>434</v>
      </c>
      <c r="E97" s="22"/>
      <c r="F97" s="22"/>
      <c r="G97" s="22" t="s">
        <v>435</v>
      </c>
      <c r="H97" s="22"/>
      <c r="I97" s="22"/>
      <c r="J97" s="22" t="s">
        <v>38</v>
      </c>
      <c r="K97" s="22"/>
      <c r="L97" s="22"/>
    </row>
    <row r="98" spans="1:21" ht="50.1" customHeight="1" x14ac:dyDescent="0.15">
      <c r="A98" s="22"/>
      <c r="B98" s="28"/>
      <c r="C98" s="22"/>
      <c r="D98" s="5" t="s">
        <v>367</v>
      </c>
      <c r="E98" s="5" t="s">
        <v>368</v>
      </c>
      <c r="F98" s="5" t="s">
        <v>369</v>
      </c>
      <c r="G98" s="5" t="s">
        <v>367</v>
      </c>
      <c r="H98" s="5" t="s">
        <v>368</v>
      </c>
      <c r="I98" s="5" t="s">
        <v>369</v>
      </c>
      <c r="J98" s="5" t="s">
        <v>367</v>
      </c>
      <c r="K98" s="5" t="s">
        <v>368</v>
      </c>
      <c r="L98" s="5" t="s">
        <v>369</v>
      </c>
    </row>
    <row r="99" spans="1:21" ht="20.100000000000001" customHeight="1" x14ac:dyDescent="0.15">
      <c r="A99" s="22" t="s">
        <v>276</v>
      </c>
      <c r="B99" s="22"/>
      <c r="C99" s="5" t="s">
        <v>370</v>
      </c>
      <c r="D99" s="5" t="s">
        <v>371</v>
      </c>
      <c r="E99" s="5" t="s">
        <v>372</v>
      </c>
      <c r="F99" s="5" t="s">
        <v>373</v>
      </c>
      <c r="G99" s="5" t="s">
        <v>374</v>
      </c>
      <c r="H99" s="5" t="s">
        <v>405</v>
      </c>
      <c r="I99" s="5" t="s">
        <v>406</v>
      </c>
      <c r="J99" s="5" t="s">
        <v>407</v>
      </c>
      <c r="K99" s="5" t="s">
        <v>408</v>
      </c>
      <c r="L99" s="5" t="s">
        <v>409</v>
      </c>
    </row>
    <row r="100" spans="1:21" ht="20.100000000000001" customHeight="1" x14ac:dyDescent="0.15">
      <c r="A100" s="22" t="s">
        <v>46</v>
      </c>
      <c r="B100" s="22"/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</row>
    <row r="101" spans="1:21" ht="20.100000000000001" customHeight="1" x14ac:dyDescent="0.15"/>
    <row r="102" spans="1:21" ht="45" customHeight="1" x14ac:dyDescent="0.15">
      <c r="A102" s="27" t="s">
        <v>436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 ht="20.100000000000001" customHeight="1" x14ac:dyDescent="0.15"/>
    <row r="104" spans="1:21" ht="39.950000000000003" customHeight="1" x14ac:dyDescent="0.15">
      <c r="A104" s="22" t="s">
        <v>35</v>
      </c>
      <c r="B104" s="22"/>
      <c r="C104" s="22" t="s">
        <v>36</v>
      </c>
      <c r="D104" s="22" t="s">
        <v>437</v>
      </c>
      <c r="E104" s="22"/>
      <c r="F104" s="22"/>
      <c r="G104" s="22"/>
      <c r="H104" s="22"/>
      <c r="I104" s="22"/>
      <c r="J104" s="22"/>
      <c r="K104" s="22"/>
      <c r="L104" s="22"/>
      <c r="M104" s="22" t="s">
        <v>438</v>
      </c>
      <c r="N104" s="22"/>
      <c r="O104" s="22"/>
      <c r="P104" s="22"/>
      <c r="Q104" s="22"/>
      <c r="R104" s="22"/>
      <c r="S104" s="22"/>
      <c r="T104" s="22"/>
      <c r="U104" s="22"/>
    </row>
    <row r="105" spans="1:21" ht="39.950000000000003" customHeight="1" x14ac:dyDescent="0.15">
      <c r="A105" s="22"/>
      <c r="B105" s="28"/>
      <c r="C105" s="22"/>
      <c r="D105" s="22" t="s">
        <v>439</v>
      </c>
      <c r="E105" s="22"/>
      <c r="F105" s="22"/>
      <c r="G105" s="22" t="s">
        <v>439</v>
      </c>
      <c r="H105" s="22"/>
      <c r="I105" s="22"/>
      <c r="J105" s="22" t="s">
        <v>439</v>
      </c>
      <c r="K105" s="22"/>
      <c r="L105" s="22"/>
      <c r="M105" s="22" t="s">
        <v>440</v>
      </c>
      <c r="N105" s="22"/>
      <c r="O105" s="22"/>
      <c r="P105" s="22" t="s">
        <v>441</v>
      </c>
      <c r="Q105" s="22"/>
      <c r="R105" s="22"/>
      <c r="S105" s="22" t="s">
        <v>442</v>
      </c>
      <c r="T105" s="22"/>
      <c r="U105" s="22"/>
    </row>
    <row r="106" spans="1:21" ht="50.1" customHeight="1" x14ac:dyDescent="0.15">
      <c r="A106" s="22"/>
      <c r="B106" s="28"/>
      <c r="C106" s="22"/>
      <c r="D106" s="5" t="s">
        <v>443</v>
      </c>
      <c r="E106" s="5" t="s">
        <v>444</v>
      </c>
      <c r="F106" s="5" t="s">
        <v>445</v>
      </c>
      <c r="G106" s="5" t="s">
        <v>443</v>
      </c>
      <c r="H106" s="5" t="s">
        <v>444</v>
      </c>
      <c r="I106" s="5" t="s">
        <v>445</v>
      </c>
      <c r="J106" s="5" t="s">
        <v>443</v>
      </c>
      <c r="K106" s="5" t="s">
        <v>444</v>
      </c>
      <c r="L106" s="5" t="s">
        <v>445</v>
      </c>
      <c r="M106" s="5" t="s">
        <v>443</v>
      </c>
      <c r="N106" s="5" t="s">
        <v>444</v>
      </c>
      <c r="O106" s="5" t="s">
        <v>445</v>
      </c>
      <c r="P106" s="5" t="s">
        <v>443</v>
      </c>
      <c r="Q106" s="5" t="s">
        <v>444</v>
      </c>
      <c r="R106" s="5" t="s">
        <v>445</v>
      </c>
      <c r="S106" s="5" t="s">
        <v>443</v>
      </c>
      <c r="T106" s="5" t="s">
        <v>444</v>
      </c>
      <c r="U106" s="5" t="s">
        <v>445</v>
      </c>
    </row>
    <row r="107" spans="1:21" ht="20.100000000000001" customHeight="1" x14ac:dyDescent="0.15">
      <c r="A107" s="22" t="s">
        <v>276</v>
      </c>
      <c r="B107" s="22"/>
      <c r="C107" s="5" t="s">
        <v>370</v>
      </c>
      <c r="D107" s="5" t="s">
        <v>371</v>
      </c>
      <c r="E107" s="5" t="s">
        <v>372</v>
      </c>
      <c r="F107" s="5" t="s">
        <v>373</v>
      </c>
      <c r="G107" s="5" t="s">
        <v>374</v>
      </c>
      <c r="H107" s="5" t="s">
        <v>405</v>
      </c>
      <c r="I107" s="5" t="s">
        <v>406</v>
      </c>
      <c r="J107" s="5" t="s">
        <v>407</v>
      </c>
      <c r="K107" s="5" t="s">
        <v>408</v>
      </c>
      <c r="L107" s="5" t="s">
        <v>409</v>
      </c>
      <c r="M107" s="5" t="s">
        <v>410</v>
      </c>
      <c r="N107" s="5" t="s">
        <v>411</v>
      </c>
      <c r="O107" s="5" t="s">
        <v>412</v>
      </c>
      <c r="P107" s="5" t="s">
        <v>446</v>
      </c>
      <c r="Q107" s="5" t="s">
        <v>447</v>
      </c>
      <c r="R107" s="5" t="s">
        <v>448</v>
      </c>
      <c r="S107" s="5" t="s">
        <v>449</v>
      </c>
      <c r="T107" s="5" t="s">
        <v>450</v>
      </c>
      <c r="U107" s="5" t="s">
        <v>451</v>
      </c>
    </row>
    <row r="108" spans="1:21" ht="20.100000000000001" customHeight="1" x14ac:dyDescent="0.15">
      <c r="A108" s="22" t="s">
        <v>452</v>
      </c>
      <c r="B108" s="22"/>
      <c r="C108" s="5" t="s">
        <v>452</v>
      </c>
      <c r="D108" s="5" t="s">
        <v>452</v>
      </c>
      <c r="E108" s="5" t="s">
        <v>452</v>
      </c>
      <c r="F108" s="5" t="s">
        <v>452</v>
      </c>
      <c r="G108" s="5" t="s">
        <v>452</v>
      </c>
      <c r="H108" s="5" t="s">
        <v>452</v>
      </c>
      <c r="I108" s="5" t="s">
        <v>452</v>
      </c>
      <c r="J108" s="5" t="s">
        <v>452</v>
      </c>
      <c r="K108" s="5" t="s">
        <v>452</v>
      </c>
      <c r="L108" s="5" t="s">
        <v>452</v>
      </c>
      <c r="M108" s="5" t="s">
        <v>452</v>
      </c>
      <c r="N108" s="5" t="s">
        <v>452</v>
      </c>
      <c r="O108" s="5" t="s">
        <v>452</v>
      </c>
      <c r="P108" s="5" t="s">
        <v>452</v>
      </c>
      <c r="Q108" s="5" t="s">
        <v>452</v>
      </c>
      <c r="R108" s="5" t="s">
        <v>452</v>
      </c>
      <c r="S108" s="5" t="s">
        <v>452</v>
      </c>
      <c r="T108" s="5" t="s">
        <v>452</v>
      </c>
      <c r="U108" s="5" t="s">
        <v>452</v>
      </c>
    </row>
  </sheetData>
  <sheetProtection password="F492" sheet="1" objects="1" scenarios="1"/>
  <mergeCells count="116">
    <mergeCell ref="A107:B107"/>
    <mergeCell ref="A108:B108"/>
    <mergeCell ref="A99:B99"/>
    <mergeCell ref="A100:B100"/>
    <mergeCell ref="A102:U102"/>
    <mergeCell ref="A104:B106"/>
    <mergeCell ref="C104:C106"/>
    <mergeCell ref="D104:L104"/>
    <mergeCell ref="M104:U104"/>
    <mergeCell ref="D105:F105"/>
    <mergeCell ref="G105:I105"/>
    <mergeCell ref="J105:L105"/>
    <mergeCell ref="M105:O105"/>
    <mergeCell ref="P105:R105"/>
    <mergeCell ref="S105:U105"/>
    <mergeCell ref="A92:B92"/>
    <mergeCell ref="A93:B93"/>
    <mergeCell ref="A95:U95"/>
    <mergeCell ref="A97:B98"/>
    <mergeCell ref="C97:C98"/>
    <mergeCell ref="D97:F97"/>
    <mergeCell ref="G97:I97"/>
    <mergeCell ref="J97:L97"/>
    <mergeCell ref="A85:B85"/>
    <mergeCell ref="A86:B86"/>
    <mergeCell ref="A88:U88"/>
    <mergeCell ref="A90:B91"/>
    <mergeCell ref="C90:C91"/>
    <mergeCell ref="D90:F90"/>
    <mergeCell ref="G90:I90"/>
    <mergeCell ref="J90:L90"/>
    <mergeCell ref="A78:B78"/>
    <mergeCell ref="A79:B79"/>
    <mergeCell ref="A81:U81"/>
    <mergeCell ref="A83:B84"/>
    <mergeCell ref="C83:C84"/>
    <mergeCell ref="D83:F83"/>
    <mergeCell ref="G83:I83"/>
    <mergeCell ref="J83:L83"/>
    <mergeCell ref="A71:B71"/>
    <mergeCell ref="A72:B72"/>
    <mergeCell ref="A74:U74"/>
    <mergeCell ref="A76:B77"/>
    <mergeCell ref="C76:C77"/>
    <mergeCell ref="D76:F76"/>
    <mergeCell ref="G76:I76"/>
    <mergeCell ref="J76:L76"/>
    <mergeCell ref="A64:B64"/>
    <mergeCell ref="A65:B65"/>
    <mergeCell ref="A67:U67"/>
    <mergeCell ref="A69:B70"/>
    <mergeCell ref="C69:C70"/>
    <mergeCell ref="D69:G69"/>
    <mergeCell ref="H69:K69"/>
    <mergeCell ref="L69:O69"/>
    <mergeCell ref="A57:B57"/>
    <mergeCell ref="A58:B58"/>
    <mergeCell ref="A60:U60"/>
    <mergeCell ref="A62:B63"/>
    <mergeCell ref="C62:C63"/>
    <mergeCell ref="D62:F62"/>
    <mergeCell ref="G62:I62"/>
    <mergeCell ref="J62:L62"/>
    <mergeCell ref="A50:B50"/>
    <mergeCell ref="A51:B51"/>
    <mergeCell ref="A53:U53"/>
    <mergeCell ref="A55:B56"/>
    <mergeCell ref="C55:C56"/>
    <mergeCell ref="D55:G55"/>
    <mergeCell ref="H55:K55"/>
    <mergeCell ref="L55:O55"/>
    <mergeCell ref="A43:B43"/>
    <mergeCell ref="A44:B44"/>
    <mergeCell ref="A46:U46"/>
    <mergeCell ref="A48:B49"/>
    <mergeCell ref="C48:C49"/>
    <mergeCell ref="D48:F48"/>
    <mergeCell ref="G48:I48"/>
    <mergeCell ref="J48:L48"/>
    <mergeCell ref="A37:B37"/>
    <mergeCell ref="A39:U39"/>
    <mergeCell ref="A41:B42"/>
    <mergeCell ref="C41:C42"/>
    <mergeCell ref="D41:G41"/>
    <mergeCell ref="H41:K41"/>
    <mergeCell ref="L41:O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U23"/>
    <mergeCell ref="A25:B26"/>
    <mergeCell ref="C25:C26"/>
    <mergeCell ref="D25:G25"/>
    <mergeCell ref="A16:B16"/>
    <mergeCell ref="A17:B17"/>
    <mergeCell ref="A18:B18"/>
    <mergeCell ref="A19:B19"/>
    <mergeCell ref="A20:B20"/>
    <mergeCell ref="A11:U11"/>
    <mergeCell ref="A13:B14"/>
    <mergeCell ref="C13:C14"/>
    <mergeCell ref="D13:G13"/>
    <mergeCell ref="A15:B15"/>
    <mergeCell ref="A2:U2"/>
    <mergeCell ref="A4:S4"/>
    <mergeCell ref="B7:S7"/>
    <mergeCell ref="B8:S8"/>
    <mergeCell ref="B9:S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workbookViewId="0"/>
  </sheetViews>
  <sheetFormatPr defaultRowHeight="10.5" x14ac:dyDescent="0.15"/>
  <cols>
    <col min="1" max="2" width="28.7109375" customWidth="1"/>
    <col min="3" max="21" width="22.85546875" customWidth="1"/>
  </cols>
  <sheetData>
    <row r="1" spans="1:21" ht="9.9499999999999993" customHeight="1" x14ac:dyDescent="0.15"/>
    <row r="2" spans="1:21" ht="45" customHeight="1" x14ac:dyDescent="0.15">
      <c r="A2" s="15" t="s">
        <v>358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" customHeight="1" x14ac:dyDescent="0.15">
      <c r="U3" s="5" t="s">
        <v>17</v>
      </c>
    </row>
    <row r="4" spans="1:21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1" t="s">
        <v>18</v>
      </c>
      <c r="U4" s="5" t="s">
        <v>19</v>
      </c>
    </row>
    <row r="5" spans="1:21" ht="30" customHeight="1" x14ac:dyDescent="0.15">
      <c r="T5" s="11" t="s">
        <v>20</v>
      </c>
      <c r="U5" s="5"/>
    </row>
    <row r="6" spans="1:21" ht="30" customHeight="1" x14ac:dyDescent="0.15">
      <c r="T6" s="11" t="s">
        <v>360</v>
      </c>
      <c r="U6" s="5" t="s">
        <v>361</v>
      </c>
    </row>
    <row r="7" spans="1:21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 t="s">
        <v>362</v>
      </c>
      <c r="U7" s="5" t="s">
        <v>363</v>
      </c>
    </row>
    <row r="8" spans="1:21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5"/>
    </row>
    <row r="9" spans="1:21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11" t="s">
        <v>32</v>
      </c>
      <c r="U9" s="5" t="s">
        <v>33</v>
      </c>
    </row>
    <row r="10" spans="1:21" ht="9.9499999999999993" customHeight="1" x14ac:dyDescent="0.15"/>
    <row r="11" spans="1:21" ht="45" customHeight="1" x14ac:dyDescent="0.15">
      <c r="A11" s="27" t="s">
        <v>453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9.9499999999999993" customHeight="1" x14ac:dyDescent="0.15"/>
    <row r="13" spans="1:21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  <c r="G13" s="22"/>
    </row>
    <row r="14" spans="1:21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  <c r="G14" s="5" t="s">
        <v>42</v>
      </c>
    </row>
    <row r="15" spans="1:21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21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  <c r="G16" s="8"/>
    </row>
    <row r="17" spans="1:21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  <c r="G17" s="8"/>
    </row>
    <row r="18" spans="1:21" ht="60" customHeight="1" x14ac:dyDescent="0.15">
      <c r="A18" s="23" t="s">
        <v>454</v>
      </c>
      <c r="B18" s="23"/>
      <c r="C18" s="5" t="s">
        <v>380</v>
      </c>
      <c r="D18" s="8">
        <v>57065842.68</v>
      </c>
      <c r="E18" s="8">
        <v>58232377.25</v>
      </c>
      <c r="F18" s="8">
        <v>58232377.25</v>
      </c>
      <c r="G18" s="8"/>
    </row>
    <row r="19" spans="1:21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  <c r="G19" s="8"/>
    </row>
    <row r="20" spans="1:21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  <c r="G20" s="8"/>
    </row>
    <row r="21" spans="1:21" ht="50.1" customHeight="1" x14ac:dyDescent="0.15">
      <c r="A21" s="23" t="s">
        <v>455</v>
      </c>
      <c r="B21" s="23"/>
      <c r="C21" s="5" t="s">
        <v>386</v>
      </c>
      <c r="D21" s="8">
        <f>D16-D17+D18-D19+D20</f>
        <v>57065842.68</v>
      </c>
      <c r="E21" s="8">
        <f>E16-E17+E18-E19+E20</f>
        <v>58232377.25</v>
      </c>
      <c r="F21" s="8">
        <f>F16-F17+F18-F19+F20</f>
        <v>58232377.25</v>
      </c>
      <c r="G21" s="8"/>
    </row>
    <row r="22" spans="1:21" ht="9.9499999999999993" customHeight="1" x14ac:dyDescent="0.15"/>
    <row r="23" spans="1:21" ht="45" customHeight="1" x14ac:dyDescent="0.15">
      <c r="A23" s="27" t="s">
        <v>456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9.9499999999999993" customHeight="1" x14ac:dyDescent="0.15"/>
    <row r="25" spans="1:21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  <c r="G25" s="22"/>
    </row>
    <row r="26" spans="1:21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  <c r="G26" s="5" t="s">
        <v>42</v>
      </c>
    </row>
    <row r="27" spans="1:21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</row>
    <row r="28" spans="1:21" ht="80.099999999999994" customHeight="1" x14ac:dyDescent="0.15">
      <c r="A28" s="23" t="s">
        <v>457</v>
      </c>
      <c r="B28" s="23"/>
      <c r="C28" s="5" t="s">
        <v>376</v>
      </c>
      <c r="D28" s="8">
        <v>54994842.68</v>
      </c>
      <c r="E28" s="8">
        <v>56161377.25</v>
      </c>
      <c r="F28" s="8">
        <v>56161377.25</v>
      </c>
      <c r="G28" s="8"/>
    </row>
    <row r="29" spans="1:21" ht="99.95" customHeight="1" x14ac:dyDescent="0.15">
      <c r="A29" s="23" t="s">
        <v>458</v>
      </c>
      <c r="B29" s="23"/>
      <c r="C29" s="5" t="s">
        <v>378</v>
      </c>
      <c r="D29" s="8">
        <v>0</v>
      </c>
      <c r="E29" s="8">
        <v>0</v>
      </c>
      <c r="F29" s="8">
        <v>0</v>
      </c>
      <c r="G29" s="8"/>
    </row>
    <row r="30" spans="1:21" ht="39.950000000000003" customHeight="1" x14ac:dyDescent="0.15">
      <c r="A30" s="23" t="s">
        <v>459</v>
      </c>
      <c r="B30" s="23"/>
      <c r="C30" s="5" t="s">
        <v>380</v>
      </c>
      <c r="D30" s="8">
        <v>2071000</v>
      </c>
      <c r="E30" s="8">
        <v>2071000</v>
      </c>
      <c r="F30" s="8">
        <v>2071000</v>
      </c>
      <c r="G30" s="8"/>
    </row>
    <row r="31" spans="1:21" ht="80.099999999999994" customHeight="1" x14ac:dyDescent="0.15">
      <c r="A31" s="23" t="s">
        <v>460</v>
      </c>
      <c r="B31" s="23"/>
      <c r="C31" s="5" t="s">
        <v>461</v>
      </c>
      <c r="D31" s="8">
        <v>0</v>
      </c>
      <c r="E31" s="8">
        <v>0</v>
      </c>
      <c r="F31" s="8">
        <v>0</v>
      </c>
      <c r="G31" s="8"/>
    </row>
    <row r="32" spans="1:21" ht="80.099999999999994" customHeight="1" x14ac:dyDescent="0.15">
      <c r="A32" s="23" t="s">
        <v>462</v>
      </c>
      <c r="B32" s="23"/>
      <c r="C32" s="5" t="s">
        <v>463</v>
      </c>
      <c r="D32" s="8">
        <v>2071000</v>
      </c>
      <c r="E32" s="8">
        <v>2071000</v>
      </c>
      <c r="F32" s="8">
        <v>2071000</v>
      </c>
      <c r="G32" s="8"/>
    </row>
    <row r="33" spans="1:21" ht="99.95" customHeight="1" x14ac:dyDescent="0.15">
      <c r="A33" s="23" t="s">
        <v>464</v>
      </c>
      <c r="B33" s="23"/>
      <c r="C33" s="5" t="s">
        <v>465</v>
      </c>
      <c r="D33" s="8">
        <v>0</v>
      </c>
      <c r="E33" s="8">
        <v>0</v>
      </c>
      <c r="F33" s="8">
        <v>0</v>
      </c>
      <c r="G33" s="8"/>
    </row>
    <row r="34" spans="1:21" ht="60" customHeight="1" x14ac:dyDescent="0.15">
      <c r="A34" s="23" t="s">
        <v>466</v>
      </c>
      <c r="B34" s="23"/>
      <c r="C34" s="5" t="s">
        <v>467</v>
      </c>
      <c r="D34" s="8">
        <v>0</v>
      </c>
      <c r="E34" s="8">
        <v>0</v>
      </c>
      <c r="F34" s="8">
        <v>0</v>
      </c>
      <c r="G34" s="8"/>
    </row>
    <row r="35" spans="1:21" ht="99.95" customHeight="1" x14ac:dyDescent="0.15">
      <c r="A35" s="23" t="s">
        <v>468</v>
      </c>
      <c r="B35" s="23"/>
      <c r="C35" s="5" t="s">
        <v>469</v>
      </c>
      <c r="D35" s="8">
        <v>0</v>
      </c>
      <c r="E35" s="8">
        <v>0</v>
      </c>
      <c r="F35" s="8">
        <v>0</v>
      </c>
      <c r="G35" s="8"/>
    </row>
    <row r="36" spans="1:21" ht="39.950000000000003" customHeight="1" x14ac:dyDescent="0.15">
      <c r="A36" s="23" t="s">
        <v>470</v>
      </c>
      <c r="B36" s="23"/>
      <c r="C36" s="5" t="s">
        <v>471</v>
      </c>
      <c r="D36" s="8">
        <v>0</v>
      </c>
      <c r="E36" s="8">
        <v>0</v>
      </c>
      <c r="F36" s="8">
        <v>0</v>
      </c>
      <c r="G36" s="8"/>
    </row>
    <row r="37" spans="1:21" ht="60" customHeight="1" x14ac:dyDescent="0.15">
      <c r="A37" s="23" t="s">
        <v>472</v>
      </c>
      <c r="B37" s="23"/>
      <c r="C37" s="5" t="s">
        <v>473</v>
      </c>
      <c r="D37" s="8">
        <v>0</v>
      </c>
      <c r="E37" s="8">
        <v>0</v>
      </c>
      <c r="F37" s="8">
        <v>0</v>
      </c>
      <c r="G37" s="8"/>
    </row>
    <row r="38" spans="1:21" ht="60" customHeight="1" x14ac:dyDescent="0.15">
      <c r="A38" s="23" t="s">
        <v>474</v>
      </c>
      <c r="B38" s="23"/>
      <c r="C38" s="5" t="s">
        <v>475</v>
      </c>
      <c r="D38" s="8">
        <v>0</v>
      </c>
      <c r="E38" s="8">
        <v>0</v>
      </c>
      <c r="F38" s="8">
        <v>0</v>
      </c>
      <c r="G38" s="8"/>
    </row>
    <row r="39" spans="1:21" ht="60" customHeight="1" x14ac:dyDescent="0.15">
      <c r="A39" s="23" t="s">
        <v>476</v>
      </c>
      <c r="B39" s="23"/>
      <c r="C39" s="5" t="s">
        <v>477</v>
      </c>
      <c r="D39" s="8">
        <v>0</v>
      </c>
      <c r="E39" s="8">
        <v>0</v>
      </c>
      <c r="F39" s="8">
        <v>0</v>
      </c>
      <c r="G39" s="8"/>
    </row>
    <row r="40" spans="1:21" ht="60" customHeight="1" x14ac:dyDescent="0.15">
      <c r="A40" s="23" t="s">
        <v>478</v>
      </c>
      <c r="B40" s="23"/>
      <c r="C40" s="5" t="s">
        <v>382</v>
      </c>
      <c r="D40" s="8">
        <v>0</v>
      </c>
      <c r="E40" s="8">
        <v>0</v>
      </c>
      <c r="F40" s="8">
        <v>0</v>
      </c>
      <c r="G40" s="8"/>
    </row>
    <row r="41" spans="1:21" ht="50.1" customHeight="1" x14ac:dyDescent="0.15">
      <c r="A41" s="29" t="s">
        <v>479</v>
      </c>
      <c r="B41" s="29"/>
      <c r="C41" s="5" t="s">
        <v>386</v>
      </c>
      <c r="D41" s="8">
        <f>D28+D29+D30+D40</f>
        <v>57065842.68</v>
      </c>
      <c r="E41" s="8">
        <f>E28+E29+E30+E40</f>
        <v>58232377.25</v>
      </c>
      <c r="F41" s="8">
        <f>F28+F29+F30+F40</f>
        <v>58232377.25</v>
      </c>
      <c r="G41" s="8"/>
    </row>
    <row r="42" spans="1:21" ht="9.9499999999999993" customHeight="1" x14ac:dyDescent="0.15"/>
    <row r="43" spans="1:21" ht="45" customHeight="1" x14ac:dyDescent="0.15">
      <c r="A43" s="27" t="s">
        <v>480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1" ht="45" customHeight="1" x14ac:dyDescent="0.15">
      <c r="A44" s="27" t="s">
        <v>481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1:21" ht="9.9499999999999993" customHeight="1" x14ac:dyDescent="0.15"/>
    <row r="46" spans="1:21" ht="45" customHeight="1" x14ac:dyDescent="0.15">
      <c r="A46" s="22" t="s">
        <v>482</v>
      </c>
      <c r="B46" s="22"/>
      <c r="C46" s="22" t="s">
        <v>36</v>
      </c>
      <c r="D46" s="22" t="s">
        <v>483</v>
      </c>
      <c r="E46" s="22"/>
      <c r="F46" s="22"/>
      <c r="G46" s="22" t="s">
        <v>484</v>
      </c>
      <c r="H46" s="22"/>
      <c r="I46" s="22"/>
      <c r="J46" s="22" t="s">
        <v>485</v>
      </c>
      <c r="K46" s="22"/>
      <c r="L46" s="22"/>
    </row>
    <row r="47" spans="1:21" ht="50.1" customHeight="1" x14ac:dyDescent="0.15">
      <c r="A47" s="22"/>
      <c r="B47" s="28"/>
      <c r="C47" s="22"/>
      <c r="D47" s="5" t="s">
        <v>367</v>
      </c>
      <c r="E47" s="5" t="s">
        <v>368</v>
      </c>
      <c r="F47" s="5" t="s">
        <v>369</v>
      </c>
      <c r="G47" s="5" t="s">
        <v>367</v>
      </c>
      <c r="H47" s="5" t="s">
        <v>368</v>
      </c>
      <c r="I47" s="5" t="s">
        <v>369</v>
      </c>
      <c r="J47" s="5" t="s">
        <v>367</v>
      </c>
      <c r="K47" s="5" t="s">
        <v>368</v>
      </c>
      <c r="L47" s="5" t="s">
        <v>369</v>
      </c>
    </row>
    <row r="48" spans="1:21" ht="20.100000000000001" customHeight="1" x14ac:dyDescent="0.15">
      <c r="A48" s="22" t="s">
        <v>276</v>
      </c>
      <c r="B48" s="22"/>
      <c r="C48" s="5" t="s">
        <v>370</v>
      </c>
      <c r="D48" s="5" t="s">
        <v>371</v>
      </c>
      <c r="E48" s="5" t="s">
        <v>372</v>
      </c>
      <c r="F48" s="5" t="s">
        <v>373</v>
      </c>
      <c r="G48" s="5" t="s">
        <v>374</v>
      </c>
      <c r="H48" s="5" t="s">
        <v>405</v>
      </c>
      <c r="I48" s="5" t="s">
        <v>406</v>
      </c>
      <c r="J48" s="5" t="s">
        <v>407</v>
      </c>
      <c r="K48" s="5" t="s">
        <v>408</v>
      </c>
      <c r="L48" s="5" t="s">
        <v>409</v>
      </c>
    </row>
    <row r="49" spans="1:21" ht="20.100000000000001" customHeight="1" x14ac:dyDescent="0.15">
      <c r="A49" s="22" t="s">
        <v>46</v>
      </c>
      <c r="B49" s="22"/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</row>
    <row r="50" spans="1:21" ht="9.9499999999999993" customHeight="1" x14ac:dyDescent="0.15"/>
    <row r="51" spans="1:21" ht="45" customHeight="1" x14ac:dyDescent="0.15">
      <c r="A51" s="27" t="s">
        <v>486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 ht="9.9499999999999993" customHeight="1" x14ac:dyDescent="0.15"/>
    <row r="53" spans="1:21" ht="45" customHeight="1" x14ac:dyDescent="0.15">
      <c r="A53" s="22" t="s">
        <v>482</v>
      </c>
      <c r="B53" s="22"/>
      <c r="C53" s="22" t="s">
        <v>36</v>
      </c>
      <c r="D53" s="22" t="s">
        <v>483</v>
      </c>
      <c r="E53" s="22"/>
      <c r="F53" s="22"/>
      <c r="G53" s="22"/>
      <c r="H53" s="22" t="s">
        <v>484</v>
      </c>
      <c r="I53" s="22"/>
      <c r="J53" s="22"/>
      <c r="K53" s="22"/>
      <c r="L53" s="22" t="s">
        <v>485</v>
      </c>
      <c r="M53" s="22"/>
      <c r="N53" s="22"/>
      <c r="O53" s="22"/>
    </row>
    <row r="54" spans="1:21" ht="50.1" customHeight="1" x14ac:dyDescent="0.15">
      <c r="A54" s="22"/>
      <c r="B54" s="28"/>
      <c r="C54" s="22"/>
      <c r="D54" s="5" t="s">
        <v>367</v>
      </c>
      <c r="E54" s="5" t="s">
        <v>368</v>
      </c>
      <c r="F54" s="5" t="s">
        <v>369</v>
      </c>
      <c r="G54" s="5" t="s">
        <v>42</v>
      </c>
      <c r="H54" s="5" t="s">
        <v>367</v>
      </c>
      <c r="I54" s="5" t="s">
        <v>368</v>
      </c>
      <c r="J54" s="5" t="s">
        <v>369</v>
      </c>
      <c r="K54" s="5" t="s">
        <v>42</v>
      </c>
      <c r="L54" s="5" t="s">
        <v>367</v>
      </c>
      <c r="M54" s="5" t="s">
        <v>368</v>
      </c>
      <c r="N54" s="5" t="s">
        <v>369</v>
      </c>
      <c r="O54" s="5" t="s">
        <v>42</v>
      </c>
    </row>
    <row r="55" spans="1:21" ht="20.100000000000001" customHeight="1" x14ac:dyDescent="0.15">
      <c r="A55" s="22" t="s">
        <v>276</v>
      </c>
      <c r="B55" s="22"/>
      <c r="C55" s="5" t="s">
        <v>370</v>
      </c>
      <c r="D55" s="5" t="s">
        <v>371</v>
      </c>
      <c r="E55" s="5" t="s">
        <v>372</v>
      </c>
      <c r="F55" s="5" t="s">
        <v>373</v>
      </c>
      <c r="G55" s="5" t="s">
        <v>374</v>
      </c>
      <c r="H55" s="5" t="s">
        <v>405</v>
      </c>
      <c r="I55" s="5" t="s">
        <v>406</v>
      </c>
      <c r="J55" s="5" t="s">
        <v>407</v>
      </c>
      <c r="K55" s="5" t="s">
        <v>408</v>
      </c>
      <c r="L55" s="5" t="s">
        <v>409</v>
      </c>
      <c r="M55" s="5" t="s">
        <v>410</v>
      </c>
      <c r="N55" s="5" t="s">
        <v>411</v>
      </c>
      <c r="O55" s="5" t="s">
        <v>412</v>
      </c>
    </row>
    <row r="56" spans="1:21" ht="20.100000000000001" customHeight="1" x14ac:dyDescent="0.15">
      <c r="A56" s="23" t="s">
        <v>487</v>
      </c>
      <c r="B56" s="23"/>
      <c r="C56" s="5" t="s">
        <v>44</v>
      </c>
      <c r="D56" s="8">
        <v>2071000</v>
      </c>
      <c r="E56" s="8">
        <v>2071000</v>
      </c>
      <c r="F56" s="8">
        <v>2071000</v>
      </c>
      <c r="G56" s="8"/>
      <c r="H56" s="8">
        <v>1</v>
      </c>
      <c r="I56" s="8">
        <v>1</v>
      </c>
      <c r="J56" s="8">
        <v>1</v>
      </c>
      <c r="K56" s="8"/>
      <c r="L56" s="8">
        <v>2071000</v>
      </c>
      <c r="M56" s="8">
        <v>2071000</v>
      </c>
      <c r="N56" s="8">
        <v>2071000</v>
      </c>
      <c r="O56" s="8"/>
    </row>
    <row r="57" spans="1:21" ht="20.100000000000001" customHeight="1" x14ac:dyDescent="0.15">
      <c r="A57" s="29" t="s">
        <v>479</v>
      </c>
      <c r="B57" s="29"/>
      <c r="C57" s="5" t="s">
        <v>386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8">
        <f>SUM(K56:K56)</f>
        <v>0</v>
      </c>
      <c r="L57" s="8">
        <f>SUM(L56:L56)</f>
        <v>2071000</v>
      </c>
      <c r="M57" s="8">
        <f>SUM(M56:M56)</f>
        <v>2071000</v>
      </c>
    </row>
    <row r="58" spans="1:21" ht="9.9499999999999993" customHeight="1" x14ac:dyDescent="0.15"/>
    <row r="59" spans="1:21" ht="45" customHeight="1" x14ac:dyDescent="0.15">
      <c r="A59" s="27" t="s">
        <v>488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 ht="9.9499999999999993" customHeight="1" x14ac:dyDescent="0.15"/>
    <row r="61" spans="1:21" ht="45" customHeight="1" x14ac:dyDescent="0.15">
      <c r="A61" s="22" t="s">
        <v>402</v>
      </c>
      <c r="B61" s="22"/>
      <c r="C61" s="22" t="s">
        <v>36</v>
      </c>
      <c r="D61" s="22" t="s">
        <v>434</v>
      </c>
      <c r="E61" s="22"/>
      <c r="F61" s="22"/>
      <c r="G61" s="22" t="s">
        <v>489</v>
      </c>
      <c r="H61" s="22"/>
      <c r="I61" s="22"/>
      <c r="J61" s="22" t="s">
        <v>485</v>
      </c>
      <c r="K61" s="22"/>
      <c r="L61" s="22"/>
    </row>
    <row r="62" spans="1:21" ht="50.1" customHeight="1" x14ac:dyDescent="0.15">
      <c r="A62" s="22"/>
      <c r="B62" s="28"/>
      <c r="C62" s="22"/>
      <c r="D62" s="5" t="s">
        <v>367</v>
      </c>
      <c r="E62" s="5" t="s">
        <v>368</v>
      </c>
      <c r="F62" s="5" t="s">
        <v>369</v>
      </c>
      <c r="G62" s="5" t="s">
        <v>367</v>
      </c>
      <c r="H62" s="5" t="s">
        <v>368</v>
      </c>
      <c r="I62" s="5" t="s">
        <v>369</v>
      </c>
      <c r="J62" s="5" t="s">
        <v>367</v>
      </c>
      <c r="K62" s="5" t="s">
        <v>368</v>
      </c>
      <c r="L62" s="5" t="s">
        <v>369</v>
      </c>
    </row>
    <row r="63" spans="1:21" ht="20.100000000000001" customHeight="1" x14ac:dyDescent="0.15">
      <c r="A63" s="22" t="s">
        <v>276</v>
      </c>
      <c r="B63" s="22"/>
      <c r="C63" s="5" t="s">
        <v>370</v>
      </c>
      <c r="D63" s="5" t="s">
        <v>371</v>
      </c>
      <c r="E63" s="5" t="s">
        <v>372</v>
      </c>
      <c r="F63" s="5" t="s">
        <v>373</v>
      </c>
      <c r="G63" s="5" t="s">
        <v>374</v>
      </c>
      <c r="H63" s="5" t="s">
        <v>405</v>
      </c>
      <c r="I63" s="5" t="s">
        <v>406</v>
      </c>
      <c r="J63" s="5" t="s">
        <v>407</v>
      </c>
      <c r="K63" s="5" t="s">
        <v>408</v>
      </c>
      <c r="L63" s="5" t="s">
        <v>409</v>
      </c>
    </row>
    <row r="64" spans="1:21" ht="20.100000000000001" customHeight="1" x14ac:dyDescent="0.15">
      <c r="A64" s="22" t="s">
        <v>46</v>
      </c>
      <c r="B64" s="22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5" t="s">
        <v>46</v>
      </c>
      <c r="K64" s="5" t="s">
        <v>46</v>
      </c>
      <c r="L64" s="5" t="s">
        <v>46</v>
      </c>
    </row>
    <row r="65" spans="1:21" ht="9.9499999999999993" customHeight="1" x14ac:dyDescent="0.15"/>
    <row r="66" spans="1:21" ht="45" customHeight="1" x14ac:dyDescent="0.15">
      <c r="A66" s="27" t="s">
        <v>490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 ht="9.9499999999999993" customHeight="1" x14ac:dyDescent="0.15"/>
    <row r="68" spans="1:21" ht="45" customHeight="1" x14ac:dyDescent="0.15">
      <c r="A68" s="22" t="s">
        <v>482</v>
      </c>
      <c r="B68" s="22"/>
      <c r="C68" s="22" t="s">
        <v>36</v>
      </c>
      <c r="D68" s="22" t="s">
        <v>483</v>
      </c>
      <c r="E68" s="22"/>
      <c r="F68" s="22"/>
      <c r="G68" s="22" t="s">
        <v>484</v>
      </c>
      <c r="H68" s="22"/>
      <c r="I68" s="22"/>
      <c r="J68" s="22" t="s">
        <v>485</v>
      </c>
      <c r="K68" s="22"/>
      <c r="L68" s="22"/>
    </row>
    <row r="69" spans="1:21" ht="50.1" customHeight="1" x14ac:dyDescent="0.15">
      <c r="A69" s="22"/>
      <c r="B69" s="28"/>
      <c r="C69" s="22"/>
      <c r="D69" s="5" t="s">
        <v>367</v>
      </c>
      <c r="E69" s="5" t="s">
        <v>368</v>
      </c>
      <c r="F69" s="5" t="s">
        <v>369</v>
      </c>
      <c r="G69" s="5" t="s">
        <v>367</v>
      </c>
      <c r="H69" s="5" t="s">
        <v>368</v>
      </c>
      <c r="I69" s="5" t="s">
        <v>369</v>
      </c>
      <c r="J69" s="5" t="s">
        <v>367</v>
      </c>
      <c r="K69" s="5" t="s">
        <v>368</v>
      </c>
      <c r="L69" s="5" t="s">
        <v>369</v>
      </c>
    </row>
    <row r="70" spans="1:21" ht="20.100000000000001" customHeight="1" x14ac:dyDescent="0.15">
      <c r="A70" s="22" t="s">
        <v>276</v>
      </c>
      <c r="B70" s="22"/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374</v>
      </c>
      <c r="H70" s="5" t="s">
        <v>405</v>
      </c>
      <c r="I70" s="5" t="s">
        <v>406</v>
      </c>
      <c r="J70" s="5" t="s">
        <v>407</v>
      </c>
      <c r="K70" s="5" t="s">
        <v>408</v>
      </c>
      <c r="L70" s="5" t="s">
        <v>409</v>
      </c>
    </row>
    <row r="71" spans="1:21" ht="20.100000000000001" customHeight="1" x14ac:dyDescent="0.15">
      <c r="A71" s="22" t="s">
        <v>46</v>
      </c>
      <c r="B71" s="22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  <c r="L71" s="5" t="s">
        <v>46</v>
      </c>
    </row>
    <row r="72" spans="1:21" ht="9.9499999999999993" customHeight="1" x14ac:dyDescent="0.15"/>
    <row r="73" spans="1:21" ht="45" customHeight="1" x14ac:dyDescent="0.15">
      <c r="A73" s="27" t="s">
        <v>491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 ht="9.9499999999999993" customHeight="1" x14ac:dyDescent="0.15"/>
    <row r="75" spans="1:21" ht="45" customHeight="1" x14ac:dyDescent="0.15">
      <c r="A75" s="22" t="s">
        <v>482</v>
      </c>
      <c r="B75" s="22"/>
      <c r="C75" s="22" t="s">
        <v>36</v>
      </c>
      <c r="D75" s="22" t="s">
        <v>483</v>
      </c>
      <c r="E75" s="22"/>
      <c r="F75" s="22"/>
      <c r="G75" s="22" t="s">
        <v>484</v>
      </c>
      <c r="H75" s="22"/>
      <c r="I75" s="22"/>
      <c r="J75" s="22" t="s">
        <v>485</v>
      </c>
      <c r="K75" s="22"/>
      <c r="L75" s="22"/>
    </row>
    <row r="76" spans="1:21" ht="50.1" customHeight="1" x14ac:dyDescent="0.15">
      <c r="A76" s="22"/>
      <c r="B76" s="28"/>
      <c r="C76" s="22"/>
      <c r="D76" s="5" t="s">
        <v>367</v>
      </c>
      <c r="E76" s="5" t="s">
        <v>368</v>
      </c>
      <c r="F76" s="5" t="s">
        <v>369</v>
      </c>
      <c r="G76" s="5" t="s">
        <v>367</v>
      </c>
      <c r="H76" s="5" t="s">
        <v>368</v>
      </c>
      <c r="I76" s="5" t="s">
        <v>369</v>
      </c>
      <c r="J76" s="5" t="s">
        <v>367</v>
      </c>
      <c r="K76" s="5" t="s">
        <v>368</v>
      </c>
      <c r="L76" s="5" t="s">
        <v>369</v>
      </c>
    </row>
    <row r="77" spans="1:21" ht="20.100000000000001" customHeight="1" x14ac:dyDescent="0.15">
      <c r="A77" s="22" t="s">
        <v>276</v>
      </c>
      <c r="B77" s="22"/>
      <c r="C77" s="5" t="s">
        <v>370</v>
      </c>
      <c r="D77" s="5" t="s">
        <v>371</v>
      </c>
      <c r="E77" s="5" t="s">
        <v>372</v>
      </c>
      <c r="F77" s="5" t="s">
        <v>373</v>
      </c>
      <c r="G77" s="5" t="s">
        <v>374</v>
      </c>
      <c r="H77" s="5" t="s">
        <v>405</v>
      </c>
      <c r="I77" s="5" t="s">
        <v>406</v>
      </c>
      <c r="J77" s="5" t="s">
        <v>407</v>
      </c>
      <c r="K77" s="5" t="s">
        <v>408</v>
      </c>
      <c r="L77" s="5" t="s">
        <v>409</v>
      </c>
    </row>
    <row r="78" spans="1:21" ht="20.100000000000001" customHeight="1" x14ac:dyDescent="0.15">
      <c r="A78" s="22" t="s">
        <v>46</v>
      </c>
      <c r="B78" s="22"/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  <c r="L78" s="5" t="s">
        <v>46</v>
      </c>
    </row>
    <row r="79" spans="1:21" ht="9.9499999999999993" customHeight="1" x14ac:dyDescent="0.15"/>
    <row r="80" spans="1:21" ht="45" customHeight="1" x14ac:dyDescent="0.15">
      <c r="A80" s="27" t="s">
        <v>492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 ht="9.9499999999999993" customHeight="1" x14ac:dyDescent="0.15"/>
    <row r="82" spans="1:21" ht="45" customHeight="1" x14ac:dyDescent="0.15">
      <c r="A82" s="22" t="s">
        <v>35</v>
      </c>
      <c r="B82" s="22"/>
      <c r="C82" s="22" t="s">
        <v>36</v>
      </c>
      <c r="D82" s="22" t="s">
        <v>38</v>
      </c>
      <c r="E82" s="22"/>
      <c r="F82" s="22"/>
    </row>
    <row r="83" spans="1:21" ht="45" customHeight="1" x14ac:dyDescent="0.15">
      <c r="A83" s="22"/>
      <c r="B83" s="28"/>
      <c r="C83" s="22"/>
      <c r="D83" s="5" t="s">
        <v>367</v>
      </c>
      <c r="E83" s="5" t="s">
        <v>368</v>
      </c>
      <c r="F83" s="5" t="s">
        <v>369</v>
      </c>
    </row>
    <row r="84" spans="1:21" ht="20.100000000000001" customHeight="1" x14ac:dyDescent="0.15">
      <c r="A84" s="22" t="s">
        <v>276</v>
      </c>
      <c r="B84" s="22"/>
      <c r="C84" s="5" t="s">
        <v>370</v>
      </c>
      <c r="D84" s="5" t="s">
        <v>371</v>
      </c>
      <c r="E84" s="5" t="s">
        <v>372</v>
      </c>
      <c r="F84" s="5" t="s">
        <v>373</v>
      </c>
    </row>
    <row r="85" spans="1:21" ht="20.100000000000001" customHeight="1" x14ac:dyDescent="0.15">
      <c r="A85" s="22" t="s">
        <v>46</v>
      </c>
      <c r="B85" s="22"/>
      <c r="C85" s="5" t="s">
        <v>46</v>
      </c>
      <c r="D85" s="5" t="s">
        <v>46</v>
      </c>
      <c r="E85" s="5" t="s">
        <v>46</v>
      </c>
      <c r="F85" s="5" t="s">
        <v>46</v>
      </c>
    </row>
    <row r="86" spans="1:21" ht="9.9499999999999993" customHeight="1" x14ac:dyDescent="0.15"/>
    <row r="87" spans="1:21" ht="45" customHeight="1" x14ac:dyDescent="0.15">
      <c r="A87" s="27" t="s">
        <v>493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 ht="9.9499999999999993" customHeight="1" x14ac:dyDescent="0.15"/>
    <row r="89" spans="1:21" ht="45" customHeight="1" x14ac:dyDescent="0.15">
      <c r="A89" s="22" t="s">
        <v>35</v>
      </c>
      <c r="B89" s="22"/>
      <c r="C89" s="22" t="s">
        <v>36</v>
      </c>
      <c r="D89" s="22" t="s">
        <v>38</v>
      </c>
      <c r="E89" s="22"/>
      <c r="F89" s="22"/>
    </row>
    <row r="90" spans="1:21" ht="45" customHeight="1" x14ac:dyDescent="0.15">
      <c r="A90" s="22"/>
      <c r="B90" s="28"/>
      <c r="C90" s="22"/>
      <c r="D90" s="5" t="s">
        <v>367</v>
      </c>
      <c r="E90" s="5" t="s">
        <v>368</v>
      </c>
      <c r="F90" s="5" t="s">
        <v>369</v>
      </c>
    </row>
    <row r="91" spans="1:21" ht="20.100000000000001" customHeight="1" x14ac:dyDescent="0.15">
      <c r="A91" s="22" t="s">
        <v>276</v>
      </c>
      <c r="B91" s="22"/>
      <c r="C91" s="5" t="s">
        <v>370</v>
      </c>
      <c r="D91" s="5" t="s">
        <v>371</v>
      </c>
      <c r="E91" s="5" t="s">
        <v>372</v>
      </c>
      <c r="F91" s="5" t="s">
        <v>373</v>
      </c>
    </row>
    <row r="92" spans="1:21" ht="20.100000000000001" customHeight="1" x14ac:dyDescent="0.15">
      <c r="A92" s="22" t="s">
        <v>46</v>
      </c>
      <c r="B92" s="22"/>
      <c r="C92" s="5" t="s">
        <v>46</v>
      </c>
      <c r="D92" s="5" t="s">
        <v>46</v>
      </c>
      <c r="E92" s="5" t="s">
        <v>46</v>
      </c>
      <c r="F92" s="5" t="s">
        <v>46</v>
      </c>
    </row>
    <row r="93" spans="1:21" ht="9.9499999999999993" customHeight="1" x14ac:dyDescent="0.15"/>
    <row r="94" spans="1:21" ht="45" customHeight="1" x14ac:dyDescent="0.15">
      <c r="A94" s="27" t="s">
        <v>494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 ht="9.9499999999999993" customHeight="1" x14ac:dyDescent="0.15"/>
    <row r="96" spans="1:21" ht="45" customHeight="1" x14ac:dyDescent="0.15">
      <c r="A96" s="22" t="s">
        <v>402</v>
      </c>
      <c r="B96" s="22"/>
      <c r="C96" s="22" t="s">
        <v>36</v>
      </c>
      <c r="D96" s="22" t="s">
        <v>483</v>
      </c>
      <c r="E96" s="22"/>
      <c r="F96" s="22"/>
      <c r="G96" s="22"/>
      <c r="H96" s="22" t="s">
        <v>484</v>
      </c>
      <c r="I96" s="22"/>
      <c r="J96" s="22"/>
      <c r="K96" s="22"/>
      <c r="L96" s="22" t="s">
        <v>485</v>
      </c>
      <c r="M96" s="22"/>
      <c r="N96" s="22"/>
      <c r="O96" s="22"/>
    </row>
    <row r="97" spans="1:21" ht="50.1" customHeight="1" x14ac:dyDescent="0.15">
      <c r="A97" s="22"/>
      <c r="B97" s="28"/>
      <c r="C97" s="22"/>
      <c r="D97" s="5" t="s">
        <v>367</v>
      </c>
      <c r="E97" s="5" t="s">
        <v>368</v>
      </c>
      <c r="F97" s="5" t="s">
        <v>369</v>
      </c>
      <c r="G97" s="5" t="s">
        <v>42</v>
      </c>
      <c r="H97" s="5" t="s">
        <v>367</v>
      </c>
      <c r="I97" s="5" t="s">
        <v>368</v>
      </c>
      <c r="J97" s="5" t="s">
        <v>369</v>
      </c>
      <c r="K97" s="5" t="s">
        <v>42</v>
      </c>
      <c r="L97" s="5" t="s">
        <v>367</v>
      </c>
      <c r="M97" s="5" t="s">
        <v>368</v>
      </c>
      <c r="N97" s="5" t="s">
        <v>369</v>
      </c>
      <c r="O97" s="5" t="s">
        <v>42</v>
      </c>
    </row>
    <row r="98" spans="1:21" ht="20.100000000000001" customHeight="1" x14ac:dyDescent="0.15">
      <c r="A98" s="22" t="s">
        <v>276</v>
      </c>
      <c r="B98" s="22"/>
      <c r="C98" s="5" t="s">
        <v>370</v>
      </c>
      <c r="D98" s="5" t="s">
        <v>371</v>
      </c>
      <c r="E98" s="5" t="s">
        <v>372</v>
      </c>
      <c r="F98" s="5" t="s">
        <v>373</v>
      </c>
      <c r="G98" s="5" t="s">
        <v>374</v>
      </c>
      <c r="H98" s="5" t="s">
        <v>405</v>
      </c>
      <c r="I98" s="5" t="s">
        <v>406</v>
      </c>
      <c r="J98" s="5" t="s">
        <v>407</v>
      </c>
      <c r="K98" s="5" t="s">
        <v>408</v>
      </c>
      <c r="L98" s="5" t="s">
        <v>409</v>
      </c>
      <c r="M98" s="5" t="s">
        <v>410</v>
      </c>
      <c r="N98" s="5" t="s">
        <v>411</v>
      </c>
      <c r="O98" s="5" t="s">
        <v>412</v>
      </c>
    </row>
    <row r="99" spans="1:21" ht="20.100000000000001" customHeight="1" x14ac:dyDescent="0.15">
      <c r="A99" s="22" t="s">
        <v>46</v>
      </c>
      <c r="B99" s="22"/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</row>
    <row r="100" spans="1:21" ht="9.9499999999999993" customHeight="1" x14ac:dyDescent="0.15"/>
    <row r="101" spans="1:21" ht="45" customHeight="1" x14ac:dyDescent="0.15">
      <c r="A101" s="27" t="s">
        <v>495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 ht="9.9499999999999993" customHeight="1" x14ac:dyDescent="0.15"/>
    <row r="103" spans="1:21" ht="45" customHeight="1" x14ac:dyDescent="0.15">
      <c r="A103" s="22" t="s">
        <v>482</v>
      </c>
      <c r="B103" s="22"/>
      <c r="C103" s="22" t="s">
        <v>36</v>
      </c>
      <c r="D103" s="22" t="s">
        <v>483</v>
      </c>
      <c r="E103" s="22"/>
      <c r="F103" s="22"/>
      <c r="G103" s="22" t="s">
        <v>484</v>
      </c>
      <c r="H103" s="22"/>
      <c r="I103" s="22"/>
      <c r="J103" s="22" t="s">
        <v>485</v>
      </c>
      <c r="K103" s="22"/>
      <c r="L103" s="22"/>
    </row>
    <row r="104" spans="1:21" ht="50.1" customHeight="1" x14ac:dyDescent="0.15">
      <c r="A104" s="22"/>
      <c r="B104" s="28"/>
      <c r="C104" s="22"/>
      <c r="D104" s="5" t="s">
        <v>367</v>
      </c>
      <c r="E104" s="5" t="s">
        <v>368</v>
      </c>
      <c r="F104" s="5" t="s">
        <v>369</v>
      </c>
      <c r="G104" s="5" t="s">
        <v>367</v>
      </c>
      <c r="H104" s="5" t="s">
        <v>368</v>
      </c>
      <c r="I104" s="5" t="s">
        <v>369</v>
      </c>
      <c r="J104" s="5" t="s">
        <v>367</v>
      </c>
      <c r="K104" s="5" t="s">
        <v>368</v>
      </c>
      <c r="L104" s="5" t="s">
        <v>369</v>
      </c>
    </row>
    <row r="105" spans="1:21" ht="20.100000000000001" customHeight="1" x14ac:dyDescent="0.15">
      <c r="A105" s="22" t="s">
        <v>276</v>
      </c>
      <c r="B105" s="22"/>
      <c r="C105" s="5" t="s">
        <v>370</v>
      </c>
      <c r="D105" s="5" t="s">
        <v>371</v>
      </c>
      <c r="E105" s="5" t="s">
        <v>372</v>
      </c>
      <c r="F105" s="5" t="s">
        <v>373</v>
      </c>
      <c r="G105" s="5" t="s">
        <v>374</v>
      </c>
      <c r="H105" s="5" t="s">
        <v>405</v>
      </c>
      <c r="I105" s="5" t="s">
        <v>406</v>
      </c>
      <c r="J105" s="5" t="s">
        <v>407</v>
      </c>
      <c r="K105" s="5" t="s">
        <v>408</v>
      </c>
      <c r="L105" s="5" t="s">
        <v>409</v>
      </c>
    </row>
    <row r="106" spans="1:21" ht="20.100000000000001" customHeight="1" x14ac:dyDescent="0.15">
      <c r="A106" s="22" t="s">
        <v>46</v>
      </c>
      <c r="B106" s="22"/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  <c r="L106" s="5" t="s">
        <v>46</v>
      </c>
    </row>
    <row r="107" spans="1:21" ht="9.9499999999999993" customHeight="1" x14ac:dyDescent="0.15"/>
    <row r="108" spans="1:21" ht="45" customHeight="1" x14ac:dyDescent="0.15">
      <c r="A108" s="27" t="s">
        <v>496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 ht="9.9499999999999993" customHeight="1" x14ac:dyDescent="0.15"/>
    <row r="110" spans="1:21" ht="45" customHeight="1" x14ac:dyDescent="0.15">
      <c r="A110" s="22" t="s">
        <v>35</v>
      </c>
      <c r="B110" s="22"/>
      <c r="C110" s="22" t="s">
        <v>36</v>
      </c>
      <c r="D110" s="22" t="s">
        <v>38</v>
      </c>
      <c r="E110" s="22"/>
      <c r="F110" s="22"/>
    </row>
    <row r="111" spans="1:21" ht="45" customHeight="1" x14ac:dyDescent="0.15">
      <c r="A111" s="22"/>
      <c r="B111" s="28"/>
      <c r="C111" s="22"/>
      <c r="D111" s="5" t="s">
        <v>367</v>
      </c>
      <c r="E111" s="5" t="s">
        <v>368</v>
      </c>
      <c r="F111" s="5" t="s">
        <v>369</v>
      </c>
    </row>
    <row r="112" spans="1:21" ht="20.100000000000001" customHeight="1" x14ac:dyDescent="0.15">
      <c r="A112" s="22" t="s">
        <v>276</v>
      </c>
      <c r="B112" s="22"/>
      <c r="C112" s="5" t="s">
        <v>370</v>
      </c>
      <c r="D112" s="5" t="s">
        <v>371</v>
      </c>
      <c r="E112" s="5" t="s">
        <v>372</v>
      </c>
      <c r="F112" s="5" t="s">
        <v>373</v>
      </c>
    </row>
    <row r="113" spans="1:21" ht="20.100000000000001" customHeight="1" x14ac:dyDescent="0.15">
      <c r="A113" s="22" t="s">
        <v>46</v>
      </c>
      <c r="B113" s="22"/>
      <c r="C113" s="5" t="s">
        <v>46</v>
      </c>
      <c r="D113" s="5" t="s">
        <v>46</v>
      </c>
      <c r="E113" s="5" t="s">
        <v>46</v>
      </c>
      <c r="F113" s="5" t="s">
        <v>46</v>
      </c>
    </row>
    <row r="114" spans="1:21" ht="20.100000000000001" customHeight="1" x14ac:dyDescent="0.15"/>
    <row r="115" spans="1:21" ht="45" customHeight="1" x14ac:dyDescent="0.15">
      <c r="A115" s="27" t="s">
        <v>436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 ht="20.100000000000001" customHeight="1" x14ac:dyDescent="0.15"/>
    <row r="117" spans="1:21" ht="39.950000000000003" customHeight="1" x14ac:dyDescent="0.15">
      <c r="A117" s="22" t="s">
        <v>35</v>
      </c>
      <c r="B117" s="22"/>
      <c r="C117" s="22" t="s">
        <v>36</v>
      </c>
      <c r="D117" s="22" t="s">
        <v>437</v>
      </c>
      <c r="E117" s="22"/>
      <c r="F117" s="22"/>
      <c r="G117" s="22"/>
      <c r="H117" s="22"/>
      <c r="I117" s="22"/>
      <c r="J117" s="22"/>
      <c r="K117" s="22"/>
      <c r="L117" s="22"/>
      <c r="M117" s="22" t="s">
        <v>438</v>
      </c>
      <c r="N117" s="22"/>
      <c r="O117" s="22"/>
      <c r="P117" s="22"/>
      <c r="Q117" s="22"/>
      <c r="R117" s="22"/>
      <c r="S117" s="22"/>
      <c r="T117" s="22"/>
      <c r="U117" s="22"/>
    </row>
    <row r="118" spans="1:21" ht="39.950000000000003" customHeight="1" x14ac:dyDescent="0.15">
      <c r="A118" s="22"/>
      <c r="B118" s="28"/>
      <c r="C118" s="22"/>
      <c r="D118" s="22" t="s">
        <v>439</v>
      </c>
      <c r="E118" s="22"/>
      <c r="F118" s="22"/>
      <c r="G118" s="22" t="s">
        <v>439</v>
      </c>
      <c r="H118" s="22"/>
      <c r="I118" s="22"/>
      <c r="J118" s="22" t="s">
        <v>439</v>
      </c>
      <c r="K118" s="22"/>
      <c r="L118" s="22"/>
      <c r="M118" s="22" t="s">
        <v>440</v>
      </c>
      <c r="N118" s="22"/>
      <c r="O118" s="22"/>
      <c r="P118" s="22" t="s">
        <v>441</v>
      </c>
      <c r="Q118" s="22"/>
      <c r="R118" s="22"/>
      <c r="S118" s="22" t="s">
        <v>442</v>
      </c>
      <c r="T118" s="22"/>
      <c r="U118" s="22"/>
    </row>
    <row r="119" spans="1:21" ht="50.1" customHeight="1" x14ac:dyDescent="0.15">
      <c r="A119" s="22"/>
      <c r="B119" s="28"/>
      <c r="C119" s="22"/>
      <c r="D119" s="5" t="s">
        <v>443</v>
      </c>
      <c r="E119" s="5" t="s">
        <v>444</v>
      </c>
      <c r="F119" s="5" t="s">
        <v>445</v>
      </c>
      <c r="G119" s="5" t="s">
        <v>443</v>
      </c>
      <c r="H119" s="5" t="s">
        <v>444</v>
      </c>
      <c r="I119" s="5" t="s">
        <v>445</v>
      </c>
      <c r="J119" s="5" t="s">
        <v>443</v>
      </c>
      <c r="K119" s="5" t="s">
        <v>444</v>
      </c>
      <c r="L119" s="5" t="s">
        <v>445</v>
      </c>
      <c r="M119" s="5" t="s">
        <v>443</v>
      </c>
      <c r="N119" s="5" t="s">
        <v>444</v>
      </c>
      <c r="O119" s="5" t="s">
        <v>445</v>
      </c>
      <c r="P119" s="5" t="s">
        <v>443</v>
      </c>
      <c r="Q119" s="5" t="s">
        <v>444</v>
      </c>
      <c r="R119" s="5" t="s">
        <v>445</v>
      </c>
      <c r="S119" s="5" t="s">
        <v>443</v>
      </c>
      <c r="T119" s="5" t="s">
        <v>444</v>
      </c>
      <c r="U119" s="5" t="s">
        <v>445</v>
      </c>
    </row>
    <row r="120" spans="1:21" ht="20.100000000000001" customHeight="1" x14ac:dyDescent="0.15">
      <c r="A120" s="22" t="s">
        <v>276</v>
      </c>
      <c r="B120" s="22"/>
      <c r="C120" s="5" t="s">
        <v>370</v>
      </c>
      <c r="D120" s="5" t="s">
        <v>371</v>
      </c>
      <c r="E120" s="5" t="s">
        <v>372</v>
      </c>
      <c r="F120" s="5" t="s">
        <v>373</v>
      </c>
      <c r="G120" s="5" t="s">
        <v>374</v>
      </c>
      <c r="H120" s="5" t="s">
        <v>405</v>
      </c>
      <c r="I120" s="5" t="s">
        <v>406</v>
      </c>
      <c r="J120" s="5" t="s">
        <v>407</v>
      </c>
      <c r="K120" s="5" t="s">
        <v>408</v>
      </c>
      <c r="L120" s="5" t="s">
        <v>409</v>
      </c>
      <c r="M120" s="5" t="s">
        <v>410</v>
      </c>
      <c r="N120" s="5" t="s">
        <v>411</v>
      </c>
      <c r="O120" s="5" t="s">
        <v>412</v>
      </c>
      <c r="P120" s="5" t="s">
        <v>446</v>
      </c>
      <c r="Q120" s="5" t="s">
        <v>447</v>
      </c>
      <c r="R120" s="5" t="s">
        <v>448</v>
      </c>
      <c r="S120" s="5" t="s">
        <v>449</v>
      </c>
      <c r="T120" s="5" t="s">
        <v>450</v>
      </c>
      <c r="U120" s="5" t="s">
        <v>451</v>
      </c>
    </row>
    <row r="121" spans="1:21" ht="20.100000000000001" customHeight="1" x14ac:dyDescent="0.15">
      <c r="A121" s="22" t="s">
        <v>452</v>
      </c>
      <c r="B121" s="22"/>
      <c r="C121" s="5" t="s">
        <v>452</v>
      </c>
      <c r="D121" s="5" t="s">
        <v>452</v>
      </c>
      <c r="E121" s="5" t="s">
        <v>452</v>
      </c>
      <c r="F121" s="5" t="s">
        <v>452</v>
      </c>
      <c r="G121" s="5" t="s">
        <v>452</v>
      </c>
      <c r="H121" s="5" t="s">
        <v>452</v>
      </c>
      <c r="I121" s="5" t="s">
        <v>452</v>
      </c>
      <c r="J121" s="5" t="s">
        <v>452</v>
      </c>
      <c r="K121" s="5" t="s">
        <v>452</v>
      </c>
      <c r="L121" s="5" t="s">
        <v>452</v>
      </c>
      <c r="M121" s="5" t="s">
        <v>452</v>
      </c>
      <c r="N121" s="5" t="s">
        <v>452</v>
      </c>
      <c r="O121" s="5" t="s">
        <v>452</v>
      </c>
      <c r="P121" s="5" t="s">
        <v>452</v>
      </c>
      <c r="Q121" s="5" t="s">
        <v>452</v>
      </c>
      <c r="R121" s="5" t="s">
        <v>452</v>
      </c>
      <c r="S121" s="5" t="s">
        <v>452</v>
      </c>
      <c r="T121" s="5" t="s">
        <v>452</v>
      </c>
      <c r="U121" s="5" t="s">
        <v>452</v>
      </c>
    </row>
  </sheetData>
  <sheetProtection password="F492" sheet="1" objects="1" scenarios="1"/>
  <mergeCells count="124">
    <mergeCell ref="A120:B120"/>
    <mergeCell ref="A121:B121"/>
    <mergeCell ref="A112:B112"/>
    <mergeCell ref="A113:B113"/>
    <mergeCell ref="A115:U115"/>
    <mergeCell ref="A117:B119"/>
    <mergeCell ref="C117:C119"/>
    <mergeCell ref="D117:L117"/>
    <mergeCell ref="M117:U117"/>
    <mergeCell ref="D118:F118"/>
    <mergeCell ref="G118:I118"/>
    <mergeCell ref="J118:L118"/>
    <mergeCell ref="M118:O118"/>
    <mergeCell ref="P118:R118"/>
    <mergeCell ref="S118:U118"/>
    <mergeCell ref="A105:B105"/>
    <mergeCell ref="A106:B106"/>
    <mergeCell ref="A108:U108"/>
    <mergeCell ref="A110:B111"/>
    <mergeCell ref="C110:C111"/>
    <mergeCell ref="D110:F110"/>
    <mergeCell ref="A98:B98"/>
    <mergeCell ref="A99:B99"/>
    <mergeCell ref="A101:U101"/>
    <mergeCell ref="A103:B104"/>
    <mergeCell ref="C103:C104"/>
    <mergeCell ref="D103:F103"/>
    <mergeCell ref="G103:I103"/>
    <mergeCell ref="J103:L103"/>
    <mergeCell ref="A91:B91"/>
    <mergeCell ref="A92:B92"/>
    <mergeCell ref="A94:U94"/>
    <mergeCell ref="A96:B97"/>
    <mergeCell ref="C96:C97"/>
    <mergeCell ref="D96:G96"/>
    <mergeCell ref="H96:K96"/>
    <mergeCell ref="L96:O96"/>
    <mergeCell ref="A84:B84"/>
    <mergeCell ref="A85:B85"/>
    <mergeCell ref="A87:U87"/>
    <mergeCell ref="A89:B90"/>
    <mergeCell ref="C89:C90"/>
    <mergeCell ref="D89:F89"/>
    <mergeCell ref="A77:B77"/>
    <mergeCell ref="A78:B78"/>
    <mergeCell ref="A80:U80"/>
    <mergeCell ref="A82:B83"/>
    <mergeCell ref="C82:C83"/>
    <mergeCell ref="D82:F82"/>
    <mergeCell ref="A70:B70"/>
    <mergeCell ref="A71:B71"/>
    <mergeCell ref="A73:U73"/>
    <mergeCell ref="A75:B76"/>
    <mergeCell ref="C75:C76"/>
    <mergeCell ref="D75:F75"/>
    <mergeCell ref="G75:I75"/>
    <mergeCell ref="J75:L75"/>
    <mergeCell ref="A63:B63"/>
    <mergeCell ref="A64:B64"/>
    <mergeCell ref="A66:U66"/>
    <mergeCell ref="A68:B69"/>
    <mergeCell ref="C68:C69"/>
    <mergeCell ref="D68:F68"/>
    <mergeCell ref="G68:I68"/>
    <mergeCell ref="J68:L68"/>
    <mergeCell ref="A55:B55"/>
    <mergeCell ref="A56:B56"/>
    <mergeCell ref="A57:B57"/>
    <mergeCell ref="A59:U59"/>
    <mergeCell ref="A61:B62"/>
    <mergeCell ref="C61:C62"/>
    <mergeCell ref="D61:F61"/>
    <mergeCell ref="G61:I61"/>
    <mergeCell ref="J61:L61"/>
    <mergeCell ref="A48:B48"/>
    <mergeCell ref="A49:B49"/>
    <mergeCell ref="A51:U51"/>
    <mergeCell ref="A53:B54"/>
    <mergeCell ref="C53:C54"/>
    <mergeCell ref="D53:G53"/>
    <mergeCell ref="H53:K53"/>
    <mergeCell ref="L53:O53"/>
    <mergeCell ref="A43:U43"/>
    <mergeCell ref="A44:U44"/>
    <mergeCell ref="A46:B47"/>
    <mergeCell ref="C46:C47"/>
    <mergeCell ref="D46:F46"/>
    <mergeCell ref="G46:I46"/>
    <mergeCell ref="J46:L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U23"/>
    <mergeCell ref="A25:B26"/>
    <mergeCell ref="C25:C26"/>
    <mergeCell ref="D25:G25"/>
    <mergeCell ref="A16:B16"/>
    <mergeCell ref="A17:B17"/>
    <mergeCell ref="A18:B18"/>
    <mergeCell ref="A19:B19"/>
    <mergeCell ref="A20:B20"/>
    <mergeCell ref="A11:U11"/>
    <mergeCell ref="A13:B14"/>
    <mergeCell ref="C13:C14"/>
    <mergeCell ref="D13:G13"/>
    <mergeCell ref="A15:B15"/>
    <mergeCell ref="A2:U2"/>
    <mergeCell ref="A4:S4"/>
    <mergeCell ref="B7:S7"/>
    <mergeCell ref="B8:S8"/>
    <mergeCell ref="B9:S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5" t="s">
        <v>497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0" customHeight="1" x14ac:dyDescent="0.15">
      <c r="L3" s="5" t="s">
        <v>17</v>
      </c>
    </row>
    <row r="4" spans="1:12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11" t="s">
        <v>18</v>
      </c>
      <c r="L4" s="5" t="s">
        <v>19</v>
      </c>
    </row>
    <row r="5" spans="1:12" ht="30" customHeight="1" x14ac:dyDescent="0.15">
      <c r="K5" s="11" t="s">
        <v>20</v>
      </c>
      <c r="L5" s="5"/>
    </row>
    <row r="6" spans="1:12" ht="30" customHeight="1" x14ac:dyDescent="0.15">
      <c r="K6" s="11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11" t="s">
        <v>362</v>
      </c>
      <c r="L7" s="5" t="s">
        <v>363</v>
      </c>
    </row>
    <row r="8" spans="1:12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11"/>
      <c r="L8" s="5"/>
    </row>
    <row r="9" spans="1:12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11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7" t="s">
        <v>498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9.9499999999999993" customHeight="1" x14ac:dyDescent="0.15"/>
    <row r="13" spans="1:12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2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3" t="s">
        <v>499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3" t="s">
        <v>455</v>
      </c>
      <c r="B21" s="23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2" ht="9.9499999999999993" customHeight="1" x14ac:dyDescent="0.15"/>
    <row r="23" spans="1:12" ht="45" customHeight="1" x14ac:dyDescent="0.15">
      <c r="A23" s="27" t="s">
        <v>500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ht="9.9499999999999993" customHeight="1" x14ac:dyDescent="0.15"/>
    <row r="25" spans="1:12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2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140.1" customHeight="1" x14ac:dyDescent="0.15">
      <c r="A28" s="23" t="s">
        <v>501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12" ht="120" customHeight="1" x14ac:dyDescent="0.15">
      <c r="A29" s="23" t="s">
        <v>502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2" ht="39.950000000000003" customHeight="1" x14ac:dyDescent="0.15">
      <c r="A30" s="23" t="s">
        <v>503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2" ht="39.950000000000003" customHeight="1" x14ac:dyDescent="0.15">
      <c r="A31" s="23" t="s">
        <v>504</v>
      </c>
      <c r="B31" s="23"/>
      <c r="C31" s="5" t="s">
        <v>382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3" t="s">
        <v>505</v>
      </c>
      <c r="B32" s="23"/>
      <c r="C32" s="5" t="s">
        <v>384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3" t="s">
        <v>506</v>
      </c>
      <c r="B33" s="23"/>
      <c r="C33" s="5" t="s">
        <v>394</v>
      </c>
      <c r="D33" s="8">
        <v>0</v>
      </c>
      <c r="E33" s="8">
        <v>0</v>
      </c>
      <c r="F33" s="8">
        <v>0</v>
      </c>
    </row>
    <row r="34" spans="1:12" ht="50.1" customHeight="1" x14ac:dyDescent="0.15">
      <c r="A34" s="29" t="s">
        <v>479</v>
      </c>
      <c r="B34" s="29"/>
      <c r="C34" s="5" t="s">
        <v>386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2" ht="9.9499999999999993" customHeight="1" x14ac:dyDescent="0.15"/>
    <row r="36" spans="1:12" ht="45" customHeight="1" x14ac:dyDescent="0.15">
      <c r="A36" s="27" t="s">
        <v>507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 ht="9.9499999999999993" customHeight="1" x14ac:dyDescent="0.15"/>
    <row r="38" spans="1:12" ht="45" customHeight="1" x14ac:dyDescent="0.15">
      <c r="A38" s="22" t="s">
        <v>35</v>
      </c>
      <c r="B38" s="22"/>
      <c r="C38" s="22" t="s">
        <v>36</v>
      </c>
      <c r="D38" s="22" t="s">
        <v>367</v>
      </c>
      <c r="E38" s="22"/>
      <c r="F38" s="22"/>
      <c r="G38" s="22" t="s">
        <v>368</v>
      </c>
      <c r="H38" s="22"/>
      <c r="I38" s="22"/>
      <c r="J38" s="22" t="s">
        <v>369</v>
      </c>
      <c r="K38" s="22"/>
      <c r="L38" s="22"/>
    </row>
    <row r="39" spans="1:12" ht="50.1" customHeight="1" x14ac:dyDescent="0.15">
      <c r="A39" s="22"/>
      <c r="B39" s="28"/>
      <c r="C39" s="22"/>
      <c r="D39" s="5" t="s">
        <v>508</v>
      </c>
      <c r="E39" s="5" t="s">
        <v>509</v>
      </c>
      <c r="F39" s="5" t="s">
        <v>510</v>
      </c>
      <c r="G39" s="5" t="s">
        <v>508</v>
      </c>
      <c r="H39" s="5" t="s">
        <v>509</v>
      </c>
      <c r="I39" s="5" t="s">
        <v>510</v>
      </c>
      <c r="J39" s="5" t="s">
        <v>508</v>
      </c>
      <c r="K39" s="5" t="s">
        <v>509</v>
      </c>
      <c r="L39" s="5" t="s">
        <v>510</v>
      </c>
    </row>
    <row r="40" spans="1:12" ht="20.100000000000001" customHeight="1" x14ac:dyDescent="0.15">
      <c r="A40" s="22" t="s">
        <v>276</v>
      </c>
      <c r="B40" s="22"/>
      <c r="C40" s="5" t="s">
        <v>370</v>
      </c>
      <c r="D40" s="5" t="s">
        <v>371</v>
      </c>
      <c r="E40" s="5" t="s">
        <v>372</v>
      </c>
      <c r="F40" s="5" t="s">
        <v>373</v>
      </c>
      <c r="G40" s="5" t="s">
        <v>374</v>
      </c>
      <c r="H40" s="5" t="s">
        <v>405</v>
      </c>
      <c r="I40" s="5" t="s">
        <v>406</v>
      </c>
      <c r="J40" s="5" t="s">
        <v>407</v>
      </c>
      <c r="K40" s="5" t="s">
        <v>408</v>
      </c>
      <c r="L40" s="5" t="s">
        <v>409</v>
      </c>
    </row>
    <row r="41" spans="1:12" ht="20.100000000000001" customHeight="1" x14ac:dyDescent="0.15">
      <c r="A41" s="22" t="s">
        <v>46</v>
      </c>
      <c r="B41" s="22"/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</row>
    <row r="42" spans="1:12" ht="9.9499999999999993" customHeight="1" x14ac:dyDescent="0.15"/>
    <row r="43" spans="1:12" ht="45" customHeight="1" x14ac:dyDescent="0.15">
      <c r="A43" s="27" t="s">
        <v>511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t="9.9499999999999993" customHeight="1" x14ac:dyDescent="0.15"/>
    <row r="45" spans="1:12" ht="45" customHeight="1" x14ac:dyDescent="0.15">
      <c r="A45" s="22" t="s">
        <v>35</v>
      </c>
      <c r="B45" s="22"/>
      <c r="C45" s="22" t="s">
        <v>36</v>
      </c>
      <c r="D45" s="22" t="s">
        <v>367</v>
      </c>
      <c r="E45" s="22"/>
      <c r="F45" s="22"/>
      <c r="G45" s="22" t="s">
        <v>368</v>
      </c>
      <c r="H45" s="22"/>
      <c r="I45" s="22"/>
      <c r="J45" s="22" t="s">
        <v>369</v>
      </c>
      <c r="K45" s="22"/>
      <c r="L45" s="22"/>
    </row>
    <row r="46" spans="1:12" ht="50.1" customHeight="1" x14ac:dyDescent="0.15">
      <c r="A46" s="22"/>
      <c r="B46" s="28"/>
      <c r="C46" s="22"/>
      <c r="D46" s="5" t="s">
        <v>508</v>
      </c>
      <c r="E46" s="5" t="s">
        <v>509</v>
      </c>
      <c r="F46" s="5" t="s">
        <v>510</v>
      </c>
      <c r="G46" s="5" t="s">
        <v>508</v>
      </c>
      <c r="H46" s="5" t="s">
        <v>509</v>
      </c>
      <c r="I46" s="5" t="s">
        <v>510</v>
      </c>
      <c r="J46" s="5" t="s">
        <v>508</v>
      </c>
      <c r="K46" s="5" t="s">
        <v>509</v>
      </c>
      <c r="L46" s="5" t="s">
        <v>510</v>
      </c>
    </row>
    <row r="47" spans="1:12" ht="20.100000000000001" customHeight="1" x14ac:dyDescent="0.15">
      <c r="A47" s="22" t="s">
        <v>276</v>
      </c>
      <c r="B47" s="22"/>
      <c r="C47" s="5" t="s">
        <v>370</v>
      </c>
      <c r="D47" s="5" t="s">
        <v>371</v>
      </c>
      <c r="E47" s="5" t="s">
        <v>372</v>
      </c>
      <c r="F47" s="5" t="s">
        <v>373</v>
      </c>
      <c r="G47" s="5" t="s">
        <v>374</v>
      </c>
      <c r="H47" s="5" t="s">
        <v>405</v>
      </c>
      <c r="I47" s="5" t="s">
        <v>406</v>
      </c>
      <c r="J47" s="5" t="s">
        <v>407</v>
      </c>
      <c r="K47" s="5" t="s">
        <v>408</v>
      </c>
      <c r="L47" s="5" t="s">
        <v>409</v>
      </c>
    </row>
    <row r="48" spans="1:12" ht="20.100000000000001" customHeight="1" x14ac:dyDescent="0.15">
      <c r="A48" s="22" t="s">
        <v>46</v>
      </c>
      <c r="B48" s="22"/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</row>
    <row r="49" spans="1:12" ht="9.9499999999999993" customHeight="1" x14ac:dyDescent="0.15"/>
    <row r="50" spans="1:12" ht="45" customHeight="1" x14ac:dyDescent="0.15">
      <c r="A50" s="27" t="s">
        <v>512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 ht="9.9499999999999993" customHeight="1" x14ac:dyDescent="0.15"/>
    <row r="52" spans="1:12" ht="45" customHeight="1" x14ac:dyDescent="0.15">
      <c r="A52" s="22" t="s">
        <v>35</v>
      </c>
      <c r="B52" s="22"/>
      <c r="C52" s="22" t="s">
        <v>36</v>
      </c>
      <c r="D52" s="22" t="s">
        <v>367</v>
      </c>
      <c r="E52" s="22"/>
      <c r="F52" s="22"/>
      <c r="G52" s="22" t="s">
        <v>368</v>
      </c>
      <c r="H52" s="22"/>
      <c r="I52" s="22"/>
      <c r="J52" s="22" t="s">
        <v>369</v>
      </c>
      <c r="K52" s="22"/>
      <c r="L52" s="22"/>
    </row>
    <row r="53" spans="1:12" ht="50.1" customHeight="1" x14ac:dyDescent="0.15">
      <c r="A53" s="22"/>
      <c r="B53" s="28"/>
      <c r="C53" s="22"/>
      <c r="D53" s="5" t="s">
        <v>508</v>
      </c>
      <c r="E53" s="5" t="s">
        <v>509</v>
      </c>
      <c r="F53" s="5" t="s">
        <v>510</v>
      </c>
      <c r="G53" s="5" t="s">
        <v>508</v>
      </c>
      <c r="H53" s="5" t="s">
        <v>509</v>
      </c>
      <c r="I53" s="5" t="s">
        <v>510</v>
      </c>
      <c r="J53" s="5" t="s">
        <v>508</v>
      </c>
      <c r="K53" s="5" t="s">
        <v>509</v>
      </c>
      <c r="L53" s="5" t="s">
        <v>510</v>
      </c>
    </row>
    <row r="54" spans="1:12" ht="20.100000000000001" customHeight="1" x14ac:dyDescent="0.15">
      <c r="A54" s="22" t="s">
        <v>276</v>
      </c>
      <c r="B54" s="22"/>
      <c r="C54" s="5" t="s">
        <v>370</v>
      </c>
      <c r="D54" s="5" t="s">
        <v>371</v>
      </c>
      <c r="E54" s="5" t="s">
        <v>372</v>
      </c>
      <c r="F54" s="5" t="s">
        <v>373</v>
      </c>
      <c r="G54" s="5" t="s">
        <v>374</v>
      </c>
      <c r="H54" s="5" t="s">
        <v>405</v>
      </c>
      <c r="I54" s="5" t="s">
        <v>406</v>
      </c>
      <c r="J54" s="5" t="s">
        <v>407</v>
      </c>
      <c r="K54" s="5" t="s">
        <v>408</v>
      </c>
      <c r="L54" s="5" t="s">
        <v>409</v>
      </c>
    </row>
    <row r="55" spans="1:12" ht="20.100000000000001" customHeight="1" x14ac:dyDescent="0.15">
      <c r="A55" s="22" t="s">
        <v>46</v>
      </c>
      <c r="B55" s="22"/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</row>
    <row r="56" spans="1:12" ht="9.9499999999999993" customHeight="1" x14ac:dyDescent="0.15"/>
    <row r="57" spans="1:12" ht="45" customHeight="1" x14ac:dyDescent="0.15">
      <c r="A57" s="27" t="s">
        <v>513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2" ht="9.9499999999999993" customHeight="1" x14ac:dyDescent="0.15"/>
    <row r="59" spans="1:12" ht="45" customHeight="1" x14ac:dyDescent="0.15">
      <c r="A59" s="22" t="s">
        <v>35</v>
      </c>
      <c r="B59" s="22"/>
      <c r="C59" s="22" t="s">
        <v>36</v>
      </c>
      <c r="D59" s="22" t="s">
        <v>367</v>
      </c>
      <c r="E59" s="22"/>
      <c r="F59" s="22"/>
      <c r="G59" s="22" t="s">
        <v>368</v>
      </c>
      <c r="H59" s="22"/>
      <c r="I59" s="22"/>
      <c r="J59" s="22" t="s">
        <v>369</v>
      </c>
      <c r="K59" s="22"/>
      <c r="L59" s="22"/>
    </row>
    <row r="60" spans="1:12" ht="50.1" customHeight="1" x14ac:dyDescent="0.15">
      <c r="A60" s="22"/>
      <c r="B60" s="28"/>
      <c r="C60" s="22"/>
      <c r="D60" s="5" t="s">
        <v>508</v>
      </c>
      <c r="E60" s="5" t="s">
        <v>509</v>
      </c>
      <c r="F60" s="5" t="s">
        <v>510</v>
      </c>
      <c r="G60" s="5" t="s">
        <v>508</v>
      </c>
      <c r="H60" s="5" t="s">
        <v>509</v>
      </c>
      <c r="I60" s="5" t="s">
        <v>510</v>
      </c>
      <c r="J60" s="5" t="s">
        <v>508</v>
      </c>
      <c r="K60" s="5" t="s">
        <v>509</v>
      </c>
      <c r="L60" s="5" t="s">
        <v>510</v>
      </c>
    </row>
    <row r="61" spans="1:12" ht="20.100000000000001" customHeight="1" x14ac:dyDescent="0.15">
      <c r="A61" s="22" t="s">
        <v>276</v>
      </c>
      <c r="B61" s="22"/>
      <c r="C61" s="5" t="s">
        <v>370</v>
      </c>
      <c r="D61" s="5" t="s">
        <v>371</v>
      </c>
      <c r="E61" s="5" t="s">
        <v>372</v>
      </c>
      <c r="F61" s="5" t="s">
        <v>373</v>
      </c>
      <c r="G61" s="5" t="s">
        <v>374</v>
      </c>
      <c r="H61" s="5" t="s">
        <v>405</v>
      </c>
      <c r="I61" s="5" t="s">
        <v>406</v>
      </c>
      <c r="J61" s="5" t="s">
        <v>407</v>
      </c>
      <c r="K61" s="5" t="s">
        <v>408</v>
      </c>
      <c r="L61" s="5" t="s">
        <v>409</v>
      </c>
    </row>
    <row r="62" spans="1:12" ht="20.100000000000001" customHeight="1" x14ac:dyDescent="0.15">
      <c r="A62" s="22" t="s">
        <v>46</v>
      </c>
      <c r="B62" s="22"/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</row>
    <row r="63" spans="1:12" ht="9.9499999999999993" customHeight="1" x14ac:dyDescent="0.15"/>
    <row r="64" spans="1:12" ht="45" customHeight="1" x14ac:dyDescent="0.15">
      <c r="A64" s="27" t="s">
        <v>514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 ht="9.9499999999999993" customHeight="1" x14ac:dyDescent="0.15"/>
    <row r="66" spans="1:12" ht="45" customHeight="1" x14ac:dyDescent="0.15">
      <c r="A66" s="22" t="s">
        <v>35</v>
      </c>
      <c r="B66" s="22"/>
      <c r="C66" s="22" t="s">
        <v>36</v>
      </c>
      <c r="D66" s="22" t="s">
        <v>367</v>
      </c>
      <c r="E66" s="22"/>
      <c r="F66" s="22"/>
      <c r="G66" s="22" t="s">
        <v>368</v>
      </c>
      <c r="H66" s="22"/>
      <c r="I66" s="22"/>
      <c r="J66" s="22" t="s">
        <v>369</v>
      </c>
      <c r="K66" s="22"/>
      <c r="L66" s="22"/>
    </row>
    <row r="67" spans="1:12" ht="50.1" customHeight="1" x14ac:dyDescent="0.15">
      <c r="A67" s="22"/>
      <c r="B67" s="28"/>
      <c r="C67" s="22"/>
      <c r="D67" s="5" t="s">
        <v>508</v>
      </c>
      <c r="E67" s="5" t="s">
        <v>509</v>
      </c>
      <c r="F67" s="5" t="s">
        <v>510</v>
      </c>
      <c r="G67" s="5" t="s">
        <v>508</v>
      </c>
      <c r="H67" s="5" t="s">
        <v>509</v>
      </c>
      <c r="I67" s="5" t="s">
        <v>510</v>
      </c>
      <c r="J67" s="5" t="s">
        <v>508</v>
      </c>
      <c r="K67" s="5" t="s">
        <v>509</v>
      </c>
      <c r="L67" s="5" t="s">
        <v>510</v>
      </c>
    </row>
    <row r="68" spans="1:12" ht="20.100000000000001" customHeight="1" x14ac:dyDescent="0.15">
      <c r="A68" s="22" t="s">
        <v>276</v>
      </c>
      <c r="B68" s="22"/>
      <c r="C68" s="5" t="s">
        <v>370</v>
      </c>
      <c r="D68" s="5" t="s">
        <v>371</v>
      </c>
      <c r="E68" s="5" t="s">
        <v>372</v>
      </c>
      <c r="F68" s="5" t="s">
        <v>373</v>
      </c>
      <c r="G68" s="5" t="s">
        <v>374</v>
      </c>
      <c r="H68" s="5" t="s">
        <v>405</v>
      </c>
      <c r="I68" s="5" t="s">
        <v>406</v>
      </c>
      <c r="J68" s="5" t="s">
        <v>407</v>
      </c>
      <c r="K68" s="5" t="s">
        <v>408</v>
      </c>
      <c r="L68" s="5" t="s">
        <v>409</v>
      </c>
    </row>
    <row r="69" spans="1:12" ht="20.100000000000001" customHeight="1" x14ac:dyDescent="0.15">
      <c r="A69" s="22" t="s">
        <v>46</v>
      </c>
      <c r="B69" s="22"/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  <c r="J69" s="5" t="s">
        <v>46</v>
      </c>
      <c r="K69" s="5" t="s">
        <v>46</v>
      </c>
      <c r="L69" s="5" t="s">
        <v>46</v>
      </c>
    </row>
    <row r="70" spans="1:12" ht="9.9499999999999993" customHeight="1" x14ac:dyDescent="0.15"/>
    <row r="71" spans="1:12" ht="45" customHeight="1" x14ac:dyDescent="0.15">
      <c r="A71" s="27" t="s">
        <v>515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ht="9.9499999999999993" customHeight="1" x14ac:dyDescent="0.15"/>
    <row r="73" spans="1:12" ht="45" customHeight="1" x14ac:dyDescent="0.15">
      <c r="A73" s="22" t="s">
        <v>35</v>
      </c>
      <c r="B73" s="22"/>
      <c r="C73" s="22" t="s">
        <v>36</v>
      </c>
      <c r="D73" s="22" t="s">
        <v>367</v>
      </c>
      <c r="E73" s="22"/>
      <c r="F73" s="22"/>
      <c r="G73" s="22" t="s">
        <v>368</v>
      </c>
      <c r="H73" s="22"/>
      <c r="I73" s="22"/>
      <c r="J73" s="22" t="s">
        <v>369</v>
      </c>
      <c r="K73" s="22"/>
      <c r="L73" s="22"/>
    </row>
    <row r="74" spans="1:12" ht="50.1" customHeight="1" x14ac:dyDescent="0.15">
      <c r="A74" s="22"/>
      <c r="B74" s="28"/>
      <c r="C74" s="22"/>
      <c r="D74" s="5" t="s">
        <v>508</v>
      </c>
      <c r="E74" s="5" t="s">
        <v>509</v>
      </c>
      <c r="F74" s="5" t="s">
        <v>510</v>
      </c>
      <c r="G74" s="5" t="s">
        <v>508</v>
      </c>
      <c r="H74" s="5" t="s">
        <v>509</v>
      </c>
      <c r="I74" s="5" t="s">
        <v>510</v>
      </c>
      <c r="J74" s="5" t="s">
        <v>508</v>
      </c>
      <c r="K74" s="5" t="s">
        <v>509</v>
      </c>
      <c r="L74" s="5" t="s">
        <v>510</v>
      </c>
    </row>
    <row r="75" spans="1:12" ht="20.100000000000001" customHeight="1" x14ac:dyDescent="0.15">
      <c r="A75" s="22" t="s">
        <v>276</v>
      </c>
      <c r="B75" s="22"/>
      <c r="C75" s="5" t="s">
        <v>370</v>
      </c>
      <c r="D75" s="5" t="s">
        <v>371</v>
      </c>
      <c r="E75" s="5" t="s">
        <v>372</v>
      </c>
      <c r="F75" s="5" t="s">
        <v>373</v>
      </c>
      <c r="G75" s="5" t="s">
        <v>374</v>
      </c>
      <c r="H75" s="5" t="s">
        <v>405</v>
      </c>
      <c r="I75" s="5" t="s">
        <v>406</v>
      </c>
      <c r="J75" s="5" t="s">
        <v>407</v>
      </c>
      <c r="K75" s="5" t="s">
        <v>408</v>
      </c>
      <c r="L75" s="5" t="s">
        <v>409</v>
      </c>
    </row>
    <row r="76" spans="1:12" ht="20.100000000000001" customHeight="1" x14ac:dyDescent="0.15">
      <c r="A76" s="22" t="s">
        <v>46</v>
      </c>
      <c r="B76" s="22"/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</row>
  </sheetData>
  <sheetProtection password="F492" sheet="1" objects="1" scenarios="1"/>
  <mergeCells count="76">
    <mergeCell ref="A75:B75"/>
    <mergeCell ref="A76:B76"/>
    <mergeCell ref="A68:B68"/>
    <mergeCell ref="A69:B69"/>
    <mergeCell ref="A71:L71"/>
    <mergeCell ref="A73:B74"/>
    <mergeCell ref="C73:C74"/>
    <mergeCell ref="D73:F73"/>
    <mergeCell ref="G73:I73"/>
    <mergeCell ref="J73:L73"/>
    <mergeCell ref="A61:B61"/>
    <mergeCell ref="A62:B62"/>
    <mergeCell ref="A64:L64"/>
    <mergeCell ref="A66:B67"/>
    <mergeCell ref="C66:C67"/>
    <mergeCell ref="D66:F66"/>
    <mergeCell ref="G66:I66"/>
    <mergeCell ref="J66:L66"/>
    <mergeCell ref="A54:B54"/>
    <mergeCell ref="A55:B55"/>
    <mergeCell ref="A57:L57"/>
    <mergeCell ref="A59:B60"/>
    <mergeCell ref="C59:C60"/>
    <mergeCell ref="D59:F59"/>
    <mergeCell ref="G59:I59"/>
    <mergeCell ref="J59:L59"/>
    <mergeCell ref="A47:B47"/>
    <mergeCell ref="A48:B48"/>
    <mergeCell ref="A50:L50"/>
    <mergeCell ref="A52:B53"/>
    <mergeCell ref="C52:C53"/>
    <mergeCell ref="D52:F52"/>
    <mergeCell ref="G52:I52"/>
    <mergeCell ref="J52:L52"/>
    <mergeCell ref="A40:B40"/>
    <mergeCell ref="A41:B41"/>
    <mergeCell ref="A43:L43"/>
    <mergeCell ref="A45:B46"/>
    <mergeCell ref="C45:C46"/>
    <mergeCell ref="D45:F45"/>
    <mergeCell ref="G45:I45"/>
    <mergeCell ref="J45:L45"/>
    <mergeCell ref="A32:B32"/>
    <mergeCell ref="A33:B33"/>
    <mergeCell ref="A34:B34"/>
    <mergeCell ref="A36:L36"/>
    <mergeCell ref="A38:B39"/>
    <mergeCell ref="C38:C39"/>
    <mergeCell ref="D38:F38"/>
    <mergeCell ref="G38:I38"/>
    <mergeCell ref="J38:L38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6"/>
  <sheetViews>
    <sheetView workbookViewId="0"/>
  </sheetViews>
  <sheetFormatPr defaultRowHeight="10.5" x14ac:dyDescent="0.15"/>
  <cols>
    <col min="1" max="2" width="22.85546875" customWidth="1"/>
    <col min="3" max="7" width="17.140625" customWidth="1"/>
  </cols>
  <sheetData>
    <row r="1" spans="1:7" ht="9.9499999999999993" customHeight="1" x14ac:dyDescent="0.15"/>
    <row r="2" spans="1:7" ht="45" customHeight="1" x14ac:dyDescent="0.15">
      <c r="A2" s="15" t="s">
        <v>516</v>
      </c>
      <c r="B2" s="15"/>
      <c r="C2" s="15"/>
      <c r="D2" s="15"/>
      <c r="E2" s="15"/>
      <c r="F2" s="15"/>
      <c r="G2" s="15"/>
    </row>
    <row r="3" spans="1:7" ht="30" customHeight="1" x14ac:dyDescent="0.15">
      <c r="G3" s="5" t="s">
        <v>17</v>
      </c>
    </row>
    <row r="4" spans="1:7" ht="30" customHeight="1" x14ac:dyDescent="0.15">
      <c r="A4" s="20" t="s">
        <v>359</v>
      </c>
      <c r="B4" s="20"/>
      <c r="C4" s="20"/>
      <c r="D4" s="20"/>
      <c r="E4" s="20"/>
      <c r="F4" s="11" t="s">
        <v>18</v>
      </c>
      <c r="G4" s="5" t="s">
        <v>19</v>
      </c>
    </row>
    <row r="5" spans="1:7" ht="30" customHeight="1" x14ac:dyDescent="0.15">
      <c r="F5" s="11" t="s">
        <v>20</v>
      </c>
      <c r="G5" s="5"/>
    </row>
    <row r="6" spans="1:7" ht="30" customHeight="1" x14ac:dyDescent="0.15">
      <c r="F6" s="11" t="s">
        <v>360</v>
      </c>
      <c r="G6" s="5" t="s">
        <v>361</v>
      </c>
    </row>
    <row r="7" spans="1:7" ht="39.950000000000003" customHeight="1" x14ac:dyDescent="0.15">
      <c r="A7" s="3" t="s">
        <v>22</v>
      </c>
      <c r="B7" s="25" t="s">
        <v>23</v>
      </c>
      <c r="C7" s="25"/>
      <c r="D7" s="25"/>
      <c r="E7" s="25"/>
      <c r="F7" s="11" t="s">
        <v>362</v>
      </c>
      <c r="G7" s="5" t="s">
        <v>363</v>
      </c>
    </row>
    <row r="8" spans="1:7" ht="30" customHeight="1" x14ac:dyDescent="0.15">
      <c r="A8" s="3" t="s">
        <v>364</v>
      </c>
      <c r="B8" s="25"/>
      <c r="C8" s="25"/>
      <c r="D8" s="25"/>
      <c r="E8" s="25"/>
      <c r="F8" s="11"/>
      <c r="G8" s="5"/>
    </row>
    <row r="9" spans="1:7" ht="30" customHeight="1" x14ac:dyDescent="0.15">
      <c r="A9" s="3" t="s">
        <v>31</v>
      </c>
      <c r="B9" s="26" t="s">
        <v>365</v>
      </c>
      <c r="C9" s="26"/>
      <c r="D9" s="26"/>
      <c r="E9" s="26"/>
      <c r="F9" s="11" t="s">
        <v>32</v>
      </c>
      <c r="G9" s="5" t="s">
        <v>33</v>
      </c>
    </row>
    <row r="10" spans="1:7" ht="9.9499999999999993" customHeight="1" x14ac:dyDescent="0.15"/>
    <row r="11" spans="1:7" ht="45" customHeight="1" x14ac:dyDescent="0.15">
      <c r="A11" s="27" t="s">
        <v>517</v>
      </c>
      <c r="B11" s="27"/>
      <c r="C11" s="27"/>
      <c r="D11" s="27"/>
      <c r="E11" s="27"/>
      <c r="F11" s="27"/>
      <c r="G11" s="27"/>
    </row>
    <row r="12" spans="1:7" ht="9.9499999999999993" customHeight="1" x14ac:dyDescent="0.15"/>
    <row r="13" spans="1:7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  <c r="G13" s="22"/>
    </row>
    <row r="14" spans="1:7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  <c r="G14" s="5" t="s">
        <v>42</v>
      </c>
    </row>
    <row r="15" spans="1:7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7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  <c r="G16" s="8"/>
    </row>
    <row r="17" spans="1:7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  <c r="G17" s="8"/>
    </row>
    <row r="18" spans="1:7" ht="39.950000000000003" customHeight="1" x14ac:dyDescent="0.15">
      <c r="A18" s="23" t="s">
        <v>518</v>
      </c>
      <c r="B18" s="23"/>
      <c r="C18" s="5" t="s">
        <v>380</v>
      </c>
      <c r="D18" s="8">
        <v>10074159.6</v>
      </c>
      <c r="E18" s="8">
        <v>0</v>
      </c>
      <c r="F18" s="8">
        <v>0</v>
      </c>
      <c r="G18" s="8"/>
    </row>
    <row r="19" spans="1:7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  <c r="G19" s="8"/>
    </row>
    <row r="20" spans="1:7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  <c r="G20" s="8"/>
    </row>
    <row r="21" spans="1:7" ht="50.1" customHeight="1" x14ac:dyDescent="0.15">
      <c r="A21" s="23" t="s">
        <v>519</v>
      </c>
      <c r="B21" s="23"/>
      <c r="C21" s="5" t="s">
        <v>386</v>
      </c>
      <c r="D21" s="8">
        <f>D16-D17+D18-D19+D20</f>
        <v>10074159.6</v>
      </c>
      <c r="E21" s="8">
        <f>E16-E17+E18-E19+E20</f>
        <v>0</v>
      </c>
      <c r="F21" s="8">
        <f>F16-F17+F18-F19+F20</f>
        <v>0</v>
      </c>
      <c r="G21" s="8"/>
    </row>
    <row r="22" spans="1:7" ht="9.9499999999999993" customHeight="1" x14ac:dyDescent="0.15"/>
    <row r="23" spans="1:7" ht="45" customHeight="1" x14ac:dyDescent="0.15">
      <c r="A23" s="27" t="s">
        <v>520</v>
      </c>
      <c r="B23" s="27"/>
      <c r="C23" s="27"/>
      <c r="D23" s="27"/>
      <c r="E23" s="27"/>
      <c r="F23" s="27"/>
      <c r="G23" s="27"/>
    </row>
    <row r="24" spans="1:7" ht="9.9499999999999993" customHeight="1" x14ac:dyDescent="0.15"/>
    <row r="25" spans="1:7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  <c r="G25" s="22"/>
    </row>
    <row r="26" spans="1:7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  <c r="G26" s="5" t="s">
        <v>42</v>
      </c>
    </row>
    <row r="27" spans="1:7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</row>
    <row r="28" spans="1:7" ht="80.099999999999994" customHeight="1" x14ac:dyDescent="0.15">
      <c r="A28" s="23" t="s">
        <v>521</v>
      </c>
      <c r="B28" s="23"/>
      <c r="C28" s="5" t="s">
        <v>376</v>
      </c>
      <c r="D28" s="8">
        <v>10074159.6</v>
      </c>
      <c r="E28" s="8">
        <v>0</v>
      </c>
      <c r="F28" s="8">
        <v>0</v>
      </c>
      <c r="G28" s="8"/>
    </row>
    <row r="29" spans="1:7" ht="39.950000000000003" customHeight="1" x14ac:dyDescent="0.15">
      <c r="A29" s="23" t="s">
        <v>522</v>
      </c>
      <c r="B29" s="23"/>
      <c r="C29" s="5" t="s">
        <v>378</v>
      </c>
      <c r="D29" s="8">
        <v>0</v>
      </c>
      <c r="E29" s="8">
        <v>0</v>
      </c>
      <c r="F29" s="8">
        <v>0</v>
      </c>
      <c r="G29" s="8"/>
    </row>
    <row r="30" spans="1:7" ht="39.950000000000003" customHeight="1" x14ac:dyDescent="0.15">
      <c r="A30" s="23" t="s">
        <v>523</v>
      </c>
      <c r="B30" s="23"/>
      <c r="C30" s="5" t="s">
        <v>461</v>
      </c>
      <c r="D30" s="8">
        <v>0</v>
      </c>
      <c r="E30" s="8">
        <v>0</v>
      </c>
      <c r="F30" s="8">
        <v>0</v>
      </c>
      <c r="G30" s="8"/>
    </row>
    <row r="31" spans="1:7" ht="60" customHeight="1" x14ac:dyDescent="0.15">
      <c r="A31" s="23" t="s">
        <v>524</v>
      </c>
      <c r="B31" s="23"/>
      <c r="C31" s="5" t="s">
        <v>463</v>
      </c>
      <c r="D31" s="8">
        <v>0</v>
      </c>
      <c r="E31" s="8">
        <v>0</v>
      </c>
      <c r="F31" s="8">
        <v>0</v>
      </c>
      <c r="G31" s="8"/>
    </row>
    <row r="32" spans="1:7" ht="120" customHeight="1" x14ac:dyDescent="0.15">
      <c r="A32" s="23" t="s">
        <v>525</v>
      </c>
      <c r="B32" s="23"/>
      <c r="C32" s="5" t="s">
        <v>465</v>
      </c>
      <c r="D32" s="8">
        <v>0</v>
      </c>
      <c r="E32" s="8">
        <v>0</v>
      </c>
      <c r="F32" s="8">
        <v>0</v>
      </c>
      <c r="G32" s="8"/>
    </row>
    <row r="33" spans="1:7" ht="20.100000000000001" customHeight="1" x14ac:dyDescent="0.15">
      <c r="A33" s="23" t="s">
        <v>526</v>
      </c>
      <c r="B33" s="23"/>
      <c r="C33" s="5" t="s">
        <v>467</v>
      </c>
      <c r="D33" s="8">
        <v>0</v>
      </c>
      <c r="E33" s="8">
        <v>0</v>
      </c>
      <c r="F33" s="8">
        <v>0</v>
      </c>
      <c r="G33" s="8"/>
    </row>
    <row r="34" spans="1:7" ht="99.95" customHeight="1" x14ac:dyDescent="0.15">
      <c r="A34" s="23" t="s">
        <v>527</v>
      </c>
      <c r="B34" s="23"/>
      <c r="C34" s="5" t="s">
        <v>469</v>
      </c>
      <c r="D34" s="8">
        <v>0</v>
      </c>
      <c r="E34" s="8">
        <v>0</v>
      </c>
      <c r="F34" s="8">
        <v>0</v>
      </c>
      <c r="G34" s="8"/>
    </row>
    <row r="35" spans="1:7" ht="20.100000000000001" customHeight="1" x14ac:dyDescent="0.15">
      <c r="A35" s="23" t="s">
        <v>528</v>
      </c>
      <c r="B35" s="23"/>
      <c r="C35" s="5" t="s">
        <v>471</v>
      </c>
      <c r="D35" s="8">
        <v>0</v>
      </c>
      <c r="E35" s="8">
        <v>0</v>
      </c>
      <c r="F35" s="8">
        <v>0</v>
      </c>
      <c r="G35" s="8"/>
    </row>
    <row r="36" spans="1:7" ht="50.1" customHeight="1" x14ac:dyDescent="0.15">
      <c r="A36" s="29" t="s">
        <v>529</v>
      </c>
      <c r="B36" s="29"/>
      <c r="C36" s="5" t="s">
        <v>386</v>
      </c>
      <c r="D36" s="8">
        <f>SUM(D28:D35)</f>
        <v>10074159.6</v>
      </c>
      <c r="E36" s="8">
        <f>SUM(E28:E35)</f>
        <v>0</v>
      </c>
      <c r="F36" s="8">
        <f>SUM(F28:F35)</f>
        <v>0</v>
      </c>
      <c r="G36" s="8"/>
    </row>
    <row r="37" spans="1:7" ht="9.9499999999999993" customHeight="1" x14ac:dyDescent="0.15"/>
    <row r="38" spans="1:7" ht="45" customHeight="1" x14ac:dyDescent="0.15">
      <c r="A38" s="27" t="s">
        <v>530</v>
      </c>
      <c r="B38" s="27"/>
      <c r="C38" s="27"/>
      <c r="D38" s="27"/>
      <c r="E38" s="27"/>
      <c r="F38" s="27"/>
      <c r="G38" s="27"/>
    </row>
    <row r="39" spans="1:7" ht="9.9499999999999993" customHeight="1" x14ac:dyDescent="0.15"/>
    <row r="40" spans="1:7" ht="45" customHeight="1" x14ac:dyDescent="0.15">
      <c r="A40" s="22" t="s">
        <v>35</v>
      </c>
      <c r="B40" s="22"/>
      <c r="C40" s="22" t="s">
        <v>36</v>
      </c>
      <c r="D40" s="22" t="s">
        <v>38</v>
      </c>
      <c r="E40" s="22"/>
      <c r="F40" s="22"/>
      <c r="G40" s="22"/>
    </row>
    <row r="41" spans="1:7" ht="45" customHeight="1" x14ac:dyDescent="0.15">
      <c r="A41" s="22"/>
      <c r="B41" s="28"/>
      <c r="C41" s="22"/>
      <c r="D41" s="5" t="s">
        <v>367</v>
      </c>
      <c r="E41" s="5" t="s">
        <v>368</v>
      </c>
      <c r="F41" s="5" t="s">
        <v>369</v>
      </c>
      <c r="G41" s="5" t="s">
        <v>42</v>
      </c>
    </row>
    <row r="42" spans="1:7" ht="20.100000000000001" customHeight="1" x14ac:dyDescent="0.15">
      <c r="A42" s="22" t="s">
        <v>276</v>
      </c>
      <c r="B42" s="22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</row>
    <row r="43" spans="1:7" ht="20.100000000000001" customHeight="1" x14ac:dyDescent="0.15">
      <c r="A43" s="22" t="s">
        <v>46</v>
      </c>
      <c r="B43" s="22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</row>
    <row r="44" spans="1:7" ht="9.9499999999999993" customHeight="1" x14ac:dyDescent="0.15"/>
    <row r="45" spans="1:7" ht="45" customHeight="1" x14ac:dyDescent="0.15">
      <c r="A45" s="27" t="s">
        <v>531</v>
      </c>
      <c r="B45" s="27"/>
      <c r="C45" s="27"/>
      <c r="D45" s="27"/>
      <c r="E45" s="27"/>
      <c r="F45" s="27"/>
      <c r="G45" s="27"/>
    </row>
    <row r="46" spans="1:7" ht="9.9499999999999993" customHeight="1" x14ac:dyDescent="0.15"/>
    <row r="47" spans="1:7" ht="45" customHeight="1" x14ac:dyDescent="0.15">
      <c r="A47" s="22" t="s">
        <v>35</v>
      </c>
      <c r="B47" s="22"/>
      <c r="C47" s="22" t="s">
        <v>36</v>
      </c>
      <c r="D47" s="22" t="s">
        <v>38</v>
      </c>
      <c r="E47" s="22"/>
      <c r="F47" s="22"/>
      <c r="G47" s="22"/>
    </row>
    <row r="48" spans="1:7" ht="45" customHeight="1" x14ac:dyDescent="0.15">
      <c r="A48" s="22"/>
      <c r="B48" s="28"/>
      <c r="C48" s="22"/>
      <c r="D48" s="5" t="s">
        <v>367</v>
      </c>
      <c r="E48" s="5" t="s">
        <v>368</v>
      </c>
      <c r="F48" s="5" t="s">
        <v>369</v>
      </c>
      <c r="G48" s="5" t="s">
        <v>42</v>
      </c>
    </row>
    <row r="49" spans="1:7" ht="20.100000000000001" customHeight="1" x14ac:dyDescent="0.15">
      <c r="A49" s="22" t="s">
        <v>276</v>
      </c>
      <c r="B49" s="22"/>
      <c r="C49" s="5" t="s">
        <v>370</v>
      </c>
      <c r="D49" s="5" t="s">
        <v>371</v>
      </c>
      <c r="E49" s="5" t="s">
        <v>372</v>
      </c>
      <c r="F49" s="5" t="s">
        <v>373</v>
      </c>
      <c r="G49" s="5" t="s">
        <v>374</v>
      </c>
    </row>
    <row r="50" spans="1:7" ht="20.100000000000001" customHeight="1" x14ac:dyDescent="0.15">
      <c r="A50" s="22" t="s">
        <v>46</v>
      </c>
      <c r="B50" s="22"/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</row>
    <row r="51" spans="1:7" ht="9.9499999999999993" customHeight="1" x14ac:dyDescent="0.15"/>
    <row r="52" spans="1:7" ht="45" customHeight="1" x14ac:dyDescent="0.15">
      <c r="A52" s="27" t="s">
        <v>532</v>
      </c>
      <c r="B52" s="27"/>
      <c r="C52" s="27"/>
      <c r="D52" s="27"/>
      <c r="E52" s="27"/>
      <c r="F52" s="27"/>
      <c r="G52" s="27"/>
    </row>
    <row r="53" spans="1:7" ht="9.9499999999999993" customHeight="1" x14ac:dyDescent="0.15"/>
    <row r="54" spans="1:7" ht="45" customHeight="1" x14ac:dyDescent="0.15">
      <c r="A54" s="22" t="s">
        <v>35</v>
      </c>
      <c r="B54" s="22"/>
      <c r="C54" s="22" t="s">
        <v>36</v>
      </c>
      <c r="D54" s="22" t="s">
        <v>38</v>
      </c>
      <c r="E54" s="22"/>
      <c r="F54" s="22"/>
      <c r="G54" s="22"/>
    </row>
    <row r="55" spans="1:7" ht="45" customHeight="1" x14ac:dyDescent="0.15">
      <c r="A55" s="22"/>
      <c r="B55" s="28"/>
      <c r="C55" s="22"/>
      <c r="D55" s="5" t="s">
        <v>367</v>
      </c>
      <c r="E55" s="5" t="s">
        <v>368</v>
      </c>
      <c r="F55" s="5" t="s">
        <v>369</v>
      </c>
      <c r="G55" s="5" t="s">
        <v>42</v>
      </c>
    </row>
    <row r="56" spans="1:7" ht="20.100000000000001" customHeight="1" x14ac:dyDescent="0.15">
      <c r="A56" s="22" t="s">
        <v>276</v>
      </c>
      <c r="B56" s="22"/>
      <c r="C56" s="5" t="s">
        <v>370</v>
      </c>
      <c r="D56" s="5" t="s">
        <v>371</v>
      </c>
      <c r="E56" s="5" t="s">
        <v>372</v>
      </c>
      <c r="F56" s="5" t="s">
        <v>373</v>
      </c>
      <c r="G56" s="5" t="s">
        <v>374</v>
      </c>
    </row>
    <row r="57" spans="1:7" ht="20.100000000000001" customHeight="1" x14ac:dyDescent="0.15">
      <c r="A57" s="22" t="s">
        <v>46</v>
      </c>
      <c r="B57" s="22"/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</row>
    <row r="58" spans="1:7" ht="9.9499999999999993" customHeight="1" x14ac:dyDescent="0.15"/>
    <row r="59" spans="1:7" ht="45" customHeight="1" x14ac:dyDescent="0.15">
      <c r="A59" s="27" t="s">
        <v>533</v>
      </c>
      <c r="B59" s="27"/>
      <c r="C59" s="27"/>
      <c r="D59" s="27"/>
      <c r="E59" s="27"/>
      <c r="F59" s="27"/>
      <c r="G59" s="27"/>
    </row>
    <row r="60" spans="1:7" ht="9.9499999999999993" customHeight="1" x14ac:dyDescent="0.15"/>
    <row r="61" spans="1:7" ht="45" customHeight="1" x14ac:dyDescent="0.15">
      <c r="A61" s="22" t="s">
        <v>35</v>
      </c>
      <c r="B61" s="22"/>
      <c r="C61" s="22" t="s">
        <v>36</v>
      </c>
      <c r="D61" s="22" t="s">
        <v>38</v>
      </c>
      <c r="E61" s="22"/>
      <c r="F61" s="22"/>
      <c r="G61" s="22"/>
    </row>
    <row r="62" spans="1:7" ht="45" customHeight="1" x14ac:dyDescent="0.15">
      <c r="A62" s="22"/>
      <c r="B62" s="28"/>
      <c r="C62" s="22"/>
      <c r="D62" s="5" t="s">
        <v>367</v>
      </c>
      <c r="E62" s="5" t="s">
        <v>368</v>
      </c>
      <c r="F62" s="5" t="s">
        <v>369</v>
      </c>
      <c r="G62" s="5" t="s">
        <v>42</v>
      </c>
    </row>
    <row r="63" spans="1:7" ht="20.100000000000001" customHeight="1" x14ac:dyDescent="0.15">
      <c r="A63" s="22" t="s">
        <v>276</v>
      </c>
      <c r="B63" s="22"/>
      <c r="C63" s="5" t="s">
        <v>370</v>
      </c>
      <c r="D63" s="5" t="s">
        <v>371</v>
      </c>
      <c r="E63" s="5" t="s">
        <v>372</v>
      </c>
      <c r="F63" s="5" t="s">
        <v>373</v>
      </c>
      <c r="G63" s="5" t="s">
        <v>374</v>
      </c>
    </row>
    <row r="64" spans="1:7" ht="20.100000000000001" customHeight="1" x14ac:dyDescent="0.15">
      <c r="A64" s="22" t="s">
        <v>46</v>
      </c>
      <c r="B64" s="22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</row>
    <row r="65" spans="1:7" ht="9.9499999999999993" customHeight="1" x14ac:dyDescent="0.15"/>
    <row r="66" spans="1:7" ht="45" customHeight="1" x14ac:dyDescent="0.15">
      <c r="A66" s="27" t="s">
        <v>534</v>
      </c>
      <c r="B66" s="27"/>
      <c r="C66" s="27"/>
      <c r="D66" s="27"/>
      <c r="E66" s="27"/>
      <c r="F66" s="27"/>
      <c r="G66" s="27"/>
    </row>
    <row r="67" spans="1:7" ht="9.9499999999999993" customHeight="1" x14ac:dyDescent="0.15"/>
    <row r="68" spans="1:7" ht="45" customHeight="1" x14ac:dyDescent="0.15">
      <c r="A68" s="22" t="s">
        <v>35</v>
      </c>
      <c r="B68" s="22"/>
      <c r="C68" s="22" t="s">
        <v>36</v>
      </c>
      <c r="D68" s="22" t="s">
        <v>38</v>
      </c>
      <c r="E68" s="22"/>
      <c r="F68" s="22"/>
      <c r="G68" s="22"/>
    </row>
    <row r="69" spans="1:7" ht="45" customHeight="1" x14ac:dyDescent="0.15">
      <c r="A69" s="22"/>
      <c r="B69" s="28"/>
      <c r="C69" s="22"/>
      <c r="D69" s="5" t="s">
        <v>367</v>
      </c>
      <c r="E69" s="5" t="s">
        <v>368</v>
      </c>
      <c r="F69" s="5" t="s">
        <v>369</v>
      </c>
      <c r="G69" s="5" t="s">
        <v>42</v>
      </c>
    </row>
    <row r="70" spans="1:7" ht="20.100000000000001" customHeight="1" x14ac:dyDescent="0.15">
      <c r="A70" s="22" t="s">
        <v>276</v>
      </c>
      <c r="B70" s="22"/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374</v>
      </c>
    </row>
    <row r="71" spans="1:7" ht="20.100000000000001" customHeight="1" x14ac:dyDescent="0.15">
      <c r="A71" s="22" t="s">
        <v>46</v>
      </c>
      <c r="B71" s="22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</row>
    <row r="72" spans="1:7" ht="9.9499999999999993" customHeight="1" x14ac:dyDescent="0.15"/>
    <row r="73" spans="1:7" ht="45" customHeight="1" x14ac:dyDescent="0.15">
      <c r="A73" s="27" t="s">
        <v>535</v>
      </c>
      <c r="B73" s="27"/>
      <c r="C73" s="27"/>
      <c r="D73" s="27"/>
      <c r="E73" s="27"/>
      <c r="F73" s="27"/>
      <c r="G73" s="27"/>
    </row>
    <row r="74" spans="1:7" ht="9.9499999999999993" customHeight="1" x14ac:dyDescent="0.15"/>
    <row r="75" spans="1:7" ht="45" customHeight="1" x14ac:dyDescent="0.15">
      <c r="A75" s="22" t="s">
        <v>35</v>
      </c>
      <c r="B75" s="22"/>
      <c r="C75" s="22" t="s">
        <v>36</v>
      </c>
      <c r="D75" s="22" t="s">
        <v>38</v>
      </c>
      <c r="E75" s="22"/>
      <c r="F75" s="22"/>
      <c r="G75" s="22"/>
    </row>
    <row r="76" spans="1:7" ht="45" customHeight="1" x14ac:dyDescent="0.15">
      <c r="A76" s="22"/>
      <c r="B76" s="28"/>
      <c r="C76" s="22"/>
      <c r="D76" s="5" t="s">
        <v>367</v>
      </c>
      <c r="E76" s="5" t="s">
        <v>368</v>
      </c>
      <c r="F76" s="5" t="s">
        <v>369</v>
      </c>
      <c r="G76" s="5" t="s">
        <v>42</v>
      </c>
    </row>
    <row r="77" spans="1:7" ht="20.100000000000001" customHeight="1" x14ac:dyDescent="0.15">
      <c r="A77" s="22" t="s">
        <v>276</v>
      </c>
      <c r="B77" s="22"/>
      <c r="C77" s="5" t="s">
        <v>370</v>
      </c>
      <c r="D77" s="5" t="s">
        <v>371</v>
      </c>
      <c r="E77" s="5" t="s">
        <v>372</v>
      </c>
      <c r="F77" s="5" t="s">
        <v>373</v>
      </c>
      <c r="G77" s="5" t="s">
        <v>374</v>
      </c>
    </row>
    <row r="78" spans="1:7" ht="20.100000000000001" customHeight="1" x14ac:dyDescent="0.15">
      <c r="A78" s="22" t="s">
        <v>46</v>
      </c>
      <c r="B78" s="22"/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</row>
    <row r="79" spans="1:7" ht="20.100000000000001" customHeight="1" x14ac:dyDescent="0.15"/>
    <row r="80" spans="1:7" ht="45" customHeight="1" x14ac:dyDescent="0.15">
      <c r="A80" s="27" t="s">
        <v>436</v>
      </c>
      <c r="B80" s="27"/>
      <c r="C80" s="27"/>
      <c r="D80" s="27"/>
      <c r="E80" s="27"/>
      <c r="F80" s="27"/>
      <c r="G80" s="27"/>
    </row>
    <row r="81" spans="1:21" ht="20.100000000000001" customHeight="1" x14ac:dyDescent="0.15"/>
    <row r="82" spans="1:21" ht="39.950000000000003" customHeight="1" x14ac:dyDescent="0.15">
      <c r="A82" s="22" t="s">
        <v>35</v>
      </c>
      <c r="B82" s="22"/>
      <c r="C82" s="22" t="s">
        <v>36</v>
      </c>
      <c r="D82" s="22" t="s">
        <v>437</v>
      </c>
      <c r="E82" s="22"/>
      <c r="F82" s="22"/>
      <c r="G82" s="22"/>
      <c r="H82" s="22"/>
      <c r="I82" s="22"/>
      <c r="J82" s="22"/>
      <c r="K82" s="22"/>
      <c r="L82" s="22"/>
      <c r="M82" s="22" t="s">
        <v>438</v>
      </c>
      <c r="N82" s="22"/>
      <c r="O82" s="22"/>
      <c r="P82" s="22"/>
      <c r="Q82" s="22"/>
      <c r="R82" s="22"/>
      <c r="S82" s="22"/>
      <c r="T82" s="22"/>
      <c r="U82" s="22"/>
    </row>
    <row r="83" spans="1:21" ht="39.950000000000003" customHeight="1" x14ac:dyDescent="0.15">
      <c r="A83" s="22"/>
      <c r="B83" s="28"/>
      <c r="C83" s="22"/>
      <c r="D83" s="22" t="s">
        <v>439</v>
      </c>
      <c r="E83" s="22"/>
      <c r="F83" s="22"/>
      <c r="G83" s="22" t="s">
        <v>439</v>
      </c>
      <c r="H83" s="22"/>
      <c r="I83" s="22"/>
      <c r="J83" s="22" t="s">
        <v>439</v>
      </c>
      <c r="K83" s="22"/>
      <c r="L83" s="22"/>
      <c r="M83" s="22" t="s">
        <v>440</v>
      </c>
      <c r="N83" s="22"/>
      <c r="O83" s="22"/>
      <c r="P83" s="22" t="s">
        <v>441</v>
      </c>
      <c r="Q83" s="22"/>
      <c r="R83" s="22"/>
      <c r="S83" s="22" t="s">
        <v>442</v>
      </c>
      <c r="T83" s="22"/>
      <c r="U83" s="22"/>
    </row>
    <row r="84" spans="1:21" ht="50.1" customHeight="1" x14ac:dyDescent="0.15">
      <c r="A84" s="22"/>
      <c r="B84" s="28"/>
      <c r="C84" s="22"/>
      <c r="D84" s="5" t="s">
        <v>443</v>
      </c>
      <c r="E84" s="5" t="s">
        <v>444</v>
      </c>
      <c r="F84" s="5" t="s">
        <v>445</v>
      </c>
      <c r="G84" s="5" t="s">
        <v>443</v>
      </c>
      <c r="H84" s="5" t="s">
        <v>444</v>
      </c>
      <c r="I84" s="5" t="s">
        <v>445</v>
      </c>
      <c r="J84" s="5" t="s">
        <v>443</v>
      </c>
      <c r="K84" s="5" t="s">
        <v>444</v>
      </c>
      <c r="L84" s="5" t="s">
        <v>445</v>
      </c>
      <c r="M84" s="5" t="s">
        <v>443</v>
      </c>
      <c r="N84" s="5" t="s">
        <v>444</v>
      </c>
      <c r="O84" s="5" t="s">
        <v>445</v>
      </c>
      <c r="P84" s="5" t="s">
        <v>443</v>
      </c>
      <c r="Q84" s="5" t="s">
        <v>444</v>
      </c>
      <c r="R84" s="5" t="s">
        <v>445</v>
      </c>
      <c r="S84" s="5" t="s">
        <v>443</v>
      </c>
      <c r="T84" s="5" t="s">
        <v>444</v>
      </c>
      <c r="U84" s="5" t="s">
        <v>445</v>
      </c>
    </row>
    <row r="85" spans="1:21" ht="20.100000000000001" customHeight="1" x14ac:dyDescent="0.15">
      <c r="A85" s="22" t="s">
        <v>276</v>
      </c>
      <c r="B85" s="22"/>
      <c r="C85" s="5" t="s">
        <v>370</v>
      </c>
      <c r="D85" s="5" t="s">
        <v>371</v>
      </c>
      <c r="E85" s="5" t="s">
        <v>372</v>
      </c>
      <c r="F85" s="5" t="s">
        <v>373</v>
      </c>
      <c r="G85" s="5" t="s">
        <v>374</v>
      </c>
      <c r="H85" s="5" t="s">
        <v>405</v>
      </c>
      <c r="I85" s="5" t="s">
        <v>406</v>
      </c>
      <c r="J85" s="5" t="s">
        <v>407</v>
      </c>
      <c r="K85" s="5" t="s">
        <v>408</v>
      </c>
      <c r="L85" s="5" t="s">
        <v>409</v>
      </c>
      <c r="M85" s="5" t="s">
        <v>410</v>
      </c>
      <c r="N85" s="5" t="s">
        <v>411</v>
      </c>
      <c r="O85" s="5" t="s">
        <v>412</v>
      </c>
      <c r="P85" s="5" t="s">
        <v>446</v>
      </c>
      <c r="Q85" s="5" t="s">
        <v>447</v>
      </c>
      <c r="R85" s="5" t="s">
        <v>448</v>
      </c>
      <c r="S85" s="5" t="s">
        <v>449</v>
      </c>
      <c r="T85" s="5" t="s">
        <v>450</v>
      </c>
      <c r="U85" s="5" t="s">
        <v>451</v>
      </c>
    </row>
    <row r="86" spans="1:21" ht="20.100000000000001" customHeight="1" x14ac:dyDescent="0.15">
      <c r="A86" s="22" t="s">
        <v>452</v>
      </c>
      <c r="B86" s="22"/>
      <c r="C86" s="5" t="s">
        <v>452</v>
      </c>
      <c r="D86" s="5" t="s">
        <v>452</v>
      </c>
      <c r="E86" s="5" t="s">
        <v>452</v>
      </c>
      <c r="F86" s="5" t="s">
        <v>452</v>
      </c>
      <c r="G86" s="5" t="s">
        <v>452</v>
      </c>
      <c r="H86" s="5" t="s">
        <v>452</v>
      </c>
      <c r="I86" s="5" t="s">
        <v>452</v>
      </c>
      <c r="J86" s="5" t="s">
        <v>452</v>
      </c>
      <c r="K86" s="5" t="s">
        <v>452</v>
      </c>
      <c r="L86" s="5" t="s">
        <v>452</v>
      </c>
      <c r="M86" s="5" t="s">
        <v>452</v>
      </c>
      <c r="N86" s="5" t="s">
        <v>452</v>
      </c>
      <c r="O86" s="5" t="s">
        <v>452</v>
      </c>
      <c r="P86" s="5" t="s">
        <v>452</v>
      </c>
      <c r="Q86" s="5" t="s">
        <v>452</v>
      </c>
      <c r="R86" s="5" t="s">
        <v>452</v>
      </c>
      <c r="S86" s="5" t="s">
        <v>452</v>
      </c>
      <c r="T86" s="5" t="s">
        <v>452</v>
      </c>
      <c r="U86" s="5" t="s">
        <v>452</v>
      </c>
    </row>
  </sheetData>
  <sheetProtection password="F492" sheet="1" objects="1" scenarios="1"/>
  <mergeCells count="79">
    <mergeCell ref="A85:B85"/>
    <mergeCell ref="A86:B86"/>
    <mergeCell ref="M82:U82"/>
    <mergeCell ref="D83:F83"/>
    <mergeCell ref="G83:I83"/>
    <mergeCell ref="J83:L83"/>
    <mergeCell ref="M83:O83"/>
    <mergeCell ref="P83:R83"/>
    <mergeCell ref="S83:U83"/>
    <mergeCell ref="A77:B77"/>
    <mergeCell ref="A78:B78"/>
    <mergeCell ref="A80:G80"/>
    <mergeCell ref="A82:B84"/>
    <mergeCell ref="C82:C84"/>
    <mergeCell ref="D82:L82"/>
    <mergeCell ref="A70:B70"/>
    <mergeCell ref="A71:B71"/>
    <mergeCell ref="A73:G73"/>
    <mergeCell ref="A75:B76"/>
    <mergeCell ref="C75:C76"/>
    <mergeCell ref="D75:G75"/>
    <mergeCell ref="A63:B63"/>
    <mergeCell ref="A64:B64"/>
    <mergeCell ref="A66:G66"/>
    <mergeCell ref="A68:B69"/>
    <mergeCell ref="C68:C69"/>
    <mergeCell ref="D68:G68"/>
    <mergeCell ref="A56:B56"/>
    <mergeCell ref="A57:B57"/>
    <mergeCell ref="A59:G59"/>
    <mergeCell ref="A61:B62"/>
    <mergeCell ref="C61:C62"/>
    <mergeCell ref="D61:G61"/>
    <mergeCell ref="A49:B49"/>
    <mergeCell ref="A50:B50"/>
    <mergeCell ref="A52:G52"/>
    <mergeCell ref="A54:B55"/>
    <mergeCell ref="C54:C55"/>
    <mergeCell ref="D54:G54"/>
    <mergeCell ref="A43:B43"/>
    <mergeCell ref="A45:G45"/>
    <mergeCell ref="A47:B48"/>
    <mergeCell ref="C47:C48"/>
    <mergeCell ref="D47:G47"/>
    <mergeCell ref="A38:G38"/>
    <mergeCell ref="A40:B41"/>
    <mergeCell ref="C40:C41"/>
    <mergeCell ref="D40:G40"/>
    <mergeCell ref="A42:B42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G23"/>
    <mergeCell ref="A25:B26"/>
    <mergeCell ref="C25:C26"/>
    <mergeCell ref="D25:G25"/>
    <mergeCell ref="A16:B16"/>
    <mergeCell ref="A17:B17"/>
    <mergeCell ref="A18:B18"/>
    <mergeCell ref="A19:B19"/>
    <mergeCell ref="A20:B20"/>
    <mergeCell ref="A11:G11"/>
    <mergeCell ref="A13:B14"/>
    <mergeCell ref="C13:C14"/>
    <mergeCell ref="D13:G13"/>
    <mergeCell ref="A15:B15"/>
    <mergeCell ref="A2:G2"/>
    <mergeCell ref="A4:E4"/>
    <mergeCell ref="B7:E7"/>
    <mergeCell ref="B8:E8"/>
    <mergeCell ref="B9:E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5" t="s">
        <v>536</v>
      </c>
      <c r="B2" s="15"/>
      <c r="C2" s="15"/>
      <c r="D2" s="15"/>
      <c r="E2" s="15"/>
      <c r="F2" s="15"/>
    </row>
    <row r="3" spans="1:6" ht="30" customHeight="1" x14ac:dyDescent="0.15">
      <c r="F3" s="5" t="s">
        <v>17</v>
      </c>
    </row>
    <row r="4" spans="1:6" ht="30" customHeight="1" x14ac:dyDescent="0.15">
      <c r="A4" s="20" t="s">
        <v>359</v>
      </c>
      <c r="B4" s="20"/>
      <c r="C4" s="20"/>
      <c r="D4" s="20"/>
      <c r="E4" s="11" t="s">
        <v>18</v>
      </c>
      <c r="F4" s="5" t="s">
        <v>19</v>
      </c>
    </row>
    <row r="5" spans="1:6" ht="30" customHeight="1" x14ac:dyDescent="0.15">
      <c r="E5" s="11" t="s">
        <v>20</v>
      </c>
      <c r="F5" s="5"/>
    </row>
    <row r="6" spans="1:6" ht="30" customHeight="1" x14ac:dyDescent="0.15">
      <c r="E6" s="11" t="s">
        <v>360</v>
      </c>
      <c r="F6" s="5" t="s">
        <v>361</v>
      </c>
    </row>
    <row r="7" spans="1:6" ht="39.950000000000003" customHeight="1" x14ac:dyDescent="0.15">
      <c r="A7" s="3" t="s">
        <v>22</v>
      </c>
      <c r="B7" s="25" t="s">
        <v>23</v>
      </c>
      <c r="C7" s="25"/>
      <c r="D7" s="25"/>
      <c r="E7" s="11" t="s">
        <v>362</v>
      </c>
      <c r="F7" s="5" t="s">
        <v>363</v>
      </c>
    </row>
    <row r="8" spans="1:6" ht="30" customHeight="1" x14ac:dyDescent="0.15">
      <c r="A8" s="3" t="s">
        <v>364</v>
      </c>
      <c r="B8" s="25"/>
      <c r="C8" s="25"/>
      <c r="D8" s="25"/>
      <c r="E8" s="11"/>
      <c r="F8" s="5"/>
    </row>
    <row r="9" spans="1:6" ht="30" customHeight="1" x14ac:dyDescent="0.15">
      <c r="A9" s="3" t="s">
        <v>31</v>
      </c>
      <c r="B9" s="26" t="s">
        <v>365</v>
      </c>
      <c r="C9" s="26"/>
      <c r="D9" s="26"/>
      <c r="E9" s="11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7" t="s">
        <v>537</v>
      </c>
      <c r="B11" s="27"/>
      <c r="C11" s="27"/>
      <c r="D11" s="27"/>
      <c r="E11" s="27"/>
      <c r="F11" s="27"/>
    </row>
    <row r="12" spans="1:6" ht="9.9499999999999993" customHeight="1" x14ac:dyDescent="0.15"/>
    <row r="13" spans="1:6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6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6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6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6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6" ht="20.100000000000001" customHeight="1" x14ac:dyDescent="0.15">
      <c r="A18" s="23" t="s">
        <v>538</v>
      </c>
      <c r="B18" s="23"/>
      <c r="C18" s="5" t="s">
        <v>380</v>
      </c>
      <c r="D18" s="8">
        <v>0</v>
      </c>
      <c r="E18" s="8">
        <v>0</v>
      </c>
      <c r="F18" s="8">
        <v>0</v>
      </c>
    </row>
    <row r="19" spans="1:6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6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6" ht="50.1" customHeight="1" x14ac:dyDescent="0.15">
      <c r="A21" s="23" t="s">
        <v>455</v>
      </c>
      <c r="B21" s="23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6" ht="9.9499999999999993" customHeight="1" x14ac:dyDescent="0.15"/>
    <row r="23" spans="1:6" ht="45" customHeight="1" x14ac:dyDescent="0.15">
      <c r="A23" s="27" t="s">
        <v>539</v>
      </c>
      <c r="B23" s="27"/>
      <c r="C23" s="27"/>
      <c r="D23" s="27"/>
      <c r="E23" s="27"/>
      <c r="F23" s="27"/>
    </row>
    <row r="24" spans="1:6" ht="9.9499999999999993" customHeight="1" x14ac:dyDescent="0.15"/>
    <row r="25" spans="1:6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6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6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6" ht="120" customHeight="1" x14ac:dyDescent="0.15">
      <c r="A28" s="23" t="s">
        <v>540</v>
      </c>
      <c r="B28" s="23"/>
      <c r="C28" s="5" t="s">
        <v>376</v>
      </c>
      <c r="D28" s="8">
        <v>0</v>
      </c>
      <c r="E28" s="8">
        <v>0</v>
      </c>
      <c r="F28" s="8">
        <v>0</v>
      </c>
    </row>
    <row r="29" spans="1:6" ht="20.100000000000001" customHeight="1" x14ac:dyDescent="0.15">
      <c r="A29" s="23" t="s">
        <v>538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6" ht="50.1" customHeight="1" x14ac:dyDescent="0.15">
      <c r="A30" s="29" t="s">
        <v>479</v>
      </c>
      <c r="B30" s="29"/>
      <c r="C30" s="5" t="s">
        <v>386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6" ht="9.9499999999999993" customHeight="1" x14ac:dyDescent="0.15"/>
    <row r="32" spans="1:6" ht="45" customHeight="1" x14ac:dyDescent="0.15">
      <c r="A32" s="27" t="s">
        <v>541</v>
      </c>
      <c r="B32" s="27"/>
      <c r="C32" s="27"/>
      <c r="D32" s="27"/>
      <c r="E32" s="27"/>
      <c r="F32" s="27"/>
    </row>
    <row r="33" spans="1:6" ht="9.9499999999999993" customHeight="1" x14ac:dyDescent="0.15"/>
    <row r="34" spans="1:6" ht="45" customHeight="1" x14ac:dyDescent="0.15">
      <c r="A34" s="22" t="s">
        <v>35</v>
      </c>
      <c r="B34" s="22"/>
      <c r="C34" s="22" t="s">
        <v>36</v>
      </c>
      <c r="D34" s="22" t="s">
        <v>38</v>
      </c>
      <c r="E34" s="22"/>
      <c r="F34" s="22"/>
    </row>
    <row r="35" spans="1:6" ht="45" customHeight="1" x14ac:dyDescent="0.15">
      <c r="A35" s="22"/>
      <c r="B35" s="28"/>
      <c r="C35" s="22"/>
      <c r="D35" s="5" t="s">
        <v>367</v>
      </c>
      <c r="E35" s="5" t="s">
        <v>368</v>
      </c>
      <c r="F35" s="5" t="s">
        <v>369</v>
      </c>
    </row>
    <row r="36" spans="1:6" ht="20.100000000000001" customHeight="1" x14ac:dyDescent="0.15">
      <c r="A36" s="22" t="s">
        <v>276</v>
      </c>
      <c r="B36" s="22"/>
      <c r="C36" s="5" t="s">
        <v>370</v>
      </c>
      <c r="D36" s="5" t="s">
        <v>371</v>
      </c>
      <c r="E36" s="5" t="s">
        <v>372</v>
      </c>
      <c r="F36" s="5" t="s">
        <v>373</v>
      </c>
    </row>
    <row r="37" spans="1:6" ht="20.100000000000001" customHeight="1" x14ac:dyDescent="0.15">
      <c r="A37" s="22" t="s">
        <v>46</v>
      </c>
      <c r="B37" s="22"/>
      <c r="C37" s="5" t="s">
        <v>46</v>
      </c>
      <c r="D37" s="5" t="s">
        <v>46</v>
      </c>
      <c r="E37" s="5" t="s">
        <v>46</v>
      </c>
      <c r="F37" s="5" t="s">
        <v>46</v>
      </c>
    </row>
    <row r="38" spans="1:6" ht="9.9499999999999993" customHeight="1" x14ac:dyDescent="0.15"/>
    <row r="39" spans="1:6" ht="45" customHeight="1" x14ac:dyDescent="0.15">
      <c r="A39" s="27" t="s">
        <v>542</v>
      </c>
      <c r="B39" s="27"/>
      <c r="C39" s="27"/>
      <c r="D39" s="27"/>
      <c r="E39" s="27"/>
      <c r="F39" s="27"/>
    </row>
    <row r="40" spans="1:6" ht="9.9499999999999993" customHeight="1" x14ac:dyDescent="0.15"/>
    <row r="41" spans="1:6" ht="45" customHeight="1" x14ac:dyDescent="0.15">
      <c r="A41" s="22" t="s">
        <v>35</v>
      </c>
      <c r="B41" s="22"/>
      <c r="C41" s="22" t="s">
        <v>36</v>
      </c>
      <c r="D41" s="22" t="s">
        <v>38</v>
      </c>
      <c r="E41" s="22"/>
      <c r="F41" s="22"/>
    </row>
    <row r="42" spans="1:6" ht="45" customHeight="1" x14ac:dyDescent="0.15">
      <c r="A42" s="22"/>
      <c r="B42" s="28"/>
      <c r="C42" s="22"/>
      <c r="D42" s="5" t="s">
        <v>367</v>
      </c>
      <c r="E42" s="5" t="s">
        <v>368</v>
      </c>
      <c r="F42" s="5" t="s">
        <v>369</v>
      </c>
    </row>
    <row r="43" spans="1:6" ht="20.100000000000001" customHeight="1" x14ac:dyDescent="0.15">
      <c r="A43" s="22" t="s">
        <v>276</v>
      </c>
      <c r="B43" s="22"/>
      <c r="C43" s="5" t="s">
        <v>370</v>
      </c>
      <c r="D43" s="5" t="s">
        <v>371</v>
      </c>
      <c r="E43" s="5" t="s">
        <v>372</v>
      </c>
      <c r="F43" s="5" t="s">
        <v>373</v>
      </c>
    </row>
    <row r="44" spans="1:6" ht="20.100000000000001" customHeight="1" x14ac:dyDescent="0.15">
      <c r="A44" s="22" t="s">
        <v>46</v>
      </c>
      <c r="B44" s="22"/>
      <c r="C44" s="5" t="s">
        <v>46</v>
      </c>
      <c r="D44" s="5" t="s">
        <v>46</v>
      </c>
      <c r="E44" s="5" t="s">
        <v>46</v>
      </c>
      <c r="F44" s="5" t="s">
        <v>46</v>
      </c>
    </row>
  </sheetData>
  <sheetProtection password="F492" sheet="1" objects="1" scenarios="1"/>
  <mergeCells count="36">
    <mergeCell ref="A44:B44"/>
    <mergeCell ref="A39:F39"/>
    <mergeCell ref="A41:B42"/>
    <mergeCell ref="C41:C42"/>
    <mergeCell ref="D41:F41"/>
    <mergeCell ref="A43:B43"/>
    <mergeCell ref="A34:B35"/>
    <mergeCell ref="C34:C35"/>
    <mergeCell ref="D34:F34"/>
    <mergeCell ref="A36:B36"/>
    <mergeCell ref="A37:B37"/>
    <mergeCell ref="A27:B27"/>
    <mergeCell ref="A28:B28"/>
    <mergeCell ref="A29:B29"/>
    <mergeCell ref="A30:B30"/>
    <mergeCell ref="A32:F32"/>
    <mergeCell ref="A21:B21"/>
    <mergeCell ref="A23:F23"/>
    <mergeCell ref="A25:B26"/>
    <mergeCell ref="C25:C26"/>
    <mergeCell ref="D25:F25"/>
    <mergeCell ref="A16:B16"/>
    <mergeCell ref="A17:B17"/>
    <mergeCell ref="A18:B18"/>
    <mergeCell ref="A19:B19"/>
    <mergeCell ref="A20:B20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/>
  </sheetViews>
  <sheetFormatPr defaultRowHeight="10.5" x14ac:dyDescent="0.15"/>
  <cols>
    <col min="1" max="2" width="22.85546875" customWidth="1"/>
    <col min="3" max="14" width="17.140625" customWidth="1"/>
  </cols>
  <sheetData>
    <row r="1" spans="1:14" ht="20.100000000000001" customHeight="1" x14ac:dyDescent="0.15"/>
    <row r="2" spans="1:14" ht="45" customHeight="1" x14ac:dyDescent="0.15">
      <c r="A2" s="15" t="s">
        <v>543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0" customHeight="1" x14ac:dyDescent="0.15">
      <c r="N3" s="5" t="s">
        <v>17</v>
      </c>
    </row>
    <row r="4" spans="1:14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1" t="s">
        <v>18</v>
      </c>
      <c r="N4" s="5" t="s">
        <v>19</v>
      </c>
    </row>
    <row r="5" spans="1:14" ht="30" customHeight="1" x14ac:dyDescent="0.15">
      <c r="M5" s="11" t="s">
        <v>20</v>
      </c>
      <c r="N5" s="5"/>
    </row>
    <row r="6" spans="1:14" ht="30" customHeight="1" x14ac:dyDescent="0.15">
      <c r="M6" s="11" t="s">
        <v>360</v>
      </c>
      <c r="N6" s="5" t="s">
        <v>361</v>
      </c>
    </row>
    <row r="7" spans="1:14" ht="39.950000000000003" customHeight="1" x14ac:dyDescent="0.15">
      <c r="A7" s="3" t="s">
        <v>22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11" t="s">
        <v>362</v>
      </c>
      <c r="N7" s="5" t="s">
        <v>363</v>
      </c>
    </row>
    <row r="8" spans="1:14" ht="30" customHeight="1" x14ac:dyDescent="0.15">
      <c r="A8" s="3" t="s">
        <v>364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11"/>
      <c r="N8" s="5"/>
    </row>
    <row r="9" spans="1:14" ht="30" customHeight="1" x14ac:dyDescent="0.15">
      <c r="A9" s="3" t="s">
        <v>31</v>
      </c>
      <c r="B9" s="26" t="s">
        <v>365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11" t="s">
        <v>32</v>
      </c>
      <c r="N9" s="5" t="s">
        <v>33</v>
      </c>
    </row>
    <row r="10" spans="1:14" ht="20.100000000000001" customHeight="1" x14ac:dyDescent="0.15"/>
    <row r="11" spans="1:14" ht="45" customHeight="1" x14ac:dyDescent="0.15">
      <c r="A11" s="27" t="s">
        <v>544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20.100000000000001" customHeight="1" x14ac:dyDescent="0.15"/>
    <row r="13" spans="1:14" ht="45" customHeight="1" x14ac:dyDescent="0.15">
      <c r="A13" s="22" t="s">
        <v>35</v>
      </c>
      <c r="B13" s="22"/>
      <c r="C13" s="22" t="s">
        <v>36</v>
      </c>
      <c r="D13" s="22" t="s">
        <v>38</v>
      </c>
      <c r="E13" s="22"/>
      <c r="F13" s="22"/>
    </row>
    <row r="14" spans="1:14" ht="45" customHeight="1" x14ac:dyDescent="0.15">
      <c r="A14" s="22"/>
      <c r="B14" s="28"/>
      <c r="C14" s="22"/>
      <c r="D14" s="5" t="s">
        <v>367</v>
      </c>
      <c r="E14" s="5" t="s">
        <v>368</v>
      </c>
      <c r="F14" s="5" t="s">
        <v>369</v>
      </c>
    </row>
    <row r="15" spans="1:14" ht="20.100000000000001" customHeight="1" x14ac:dyDescent="0.15">
      <c r="A15" s="22" t="s">
        <v>276</v>
      </c>
      <c r="B15" s="22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4" ht="39.950000000000003" customHeight="1" x14ac:dyDescent="0.15">
      <c r="A16" s="23" t="s">
        <v>375</v>
      </c>
      <c r="B16" s="23"/>
      <c r="C16" s="5" t="s">
        <v>376</v>
      </c>
      <c r="D16" s="8">
        <v>0</v>
      </c>
      <c r="E16" s="8">
        <v>0</v>
      </c>
      <c r="F16" s="8">
        <v>0</v>
      </c>
    </row>
    <row r="17" spans="1:14" ht="39.950000000000003" customHeight="1" x14ac:dyDescent="0.15">
      <c r="A17" s="23" t="s">
        <v>377</v>
      </c>
      <c r="B17" s="23"/>
      <c r="C17" s="5" t="s">
        <v>378</v>
      </c>
      <c r="D17" s="8">
        <v>0</v>
      </c>
      <c r="E17" s="8">
        <v>0</v>
      </c>
      <c r="F17" s="8">
        <v>0</v>
      </c>
    </row>
    <row r="18" spans="1:14" ht="60" customHeight="1" x14ac:dyDescent="0.15">
      <c r="A18" s="23" t="s">
        <v>545</v>
      </c>
      <c r="B18" s="23"/>
      <c r="C18" s="5" t="s">
        <v>380</v>
      </c>
      <c r="D18" s="8">
        <v>-50000</v>
      </c>
      <c r="E18" s="8">
        <v>-50000</v>
      </c>
      <c r="F18" s="8">
        <v>-50000</v>
      </c>
    </row>
    <row r="19" spans="1:14" ht="39.950000000000003" customHeight="1" x14ac:dyDescent="0.15">
      <c r="A19" s="23" t="s">
        <v>381</v>
      </c>
      <c r="B19" s="23"/>
      <c r="C19" s="5" t="s">
        <v>382</v>
      </c>
      <c r="D19" s="8">
        <v>0</v>
      </c>
      <c r="E19" s="8">
        <v>0</v>
      </c>
      <c r="F19" s="8">
        <v>0</v>
      </c>
    </row>
    <row r="20" spans="1:14" ht="39.950000000000003" customHeight="1" x14ac:dyDescent="0.15">
      <c r="A20" s="23" t="s">
        <v>383</v>
      </c>
      <c r="B20" s="23"/>
      <c r="C20" s="5" t="s">
        <v>384</v>
      </c>
      <c r="D20" s="8">
        <v>0</v>
      </c>
      <c r="E20" s="8">
        <v>0</v>
      </c>
      <c r="F20" s="8">
        <v>0</v>
      </c>
    </row>
    <row r="21" spans="1:14" ht="50.1" customHeight="1" x14ac:dyDescent="0.15">
      <c r="A21" s="23" t="s">
        <v>546</v>
      </c>
      <c r="B21" s="23"/>
      <c r="C21" s="5" t="s">
        <v>386</v>
      </c>
      <c r="D21" s="8">
        <f>D16-D17+D18-D19+D20</f>
        <v>-50000</v>
      </c>
      <c r="E21" s="8">
        <f>E16-E17+E18-E19+E20</f>
        <v>-50000</v>
      </c>
      <c r="F21" s="8">
        <f>F16-F17+F18-F19+F20</f>
        <v>-50000</v>
      </c>
    </row>
    <row r="22" spans="1:14" ht="20.100000000000001" customHeight="1" x14ac:dyDescent="0.15"/>
    <row r="23" spans="1:14" ht="45" customHeight="1" x14ac:dyDescent="0.15">
      <c r="A23" s="27" t="s">
        <v>547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20.100000000000001" customHeight="1" x14ac:dyDescent="0.15"/>
    <row r="25" spans="1:14" ht="45" customHeight="1" x14ac:dyDescent="0.15">
      <c r="A25" s="22" t="s">
        <v>35</v>
      </c>
      <c r="B25" s="22"/>
      <c r="C25" s="22" t="s">
        <v>36</v>
      </c>
      <c r="D25" s="22" t="s">
        <v>38</v>
      </c>
      <c r="E25" s="22"/>
      <c r="F25" s="22"/>
    </row>
    <row r="26" spans="1:14" ht="45" customHeight="1" x14ac:dyDescent="0.15">
      <c r="A26" s="22"/>
      <c r="B26" s="28"/>
      <c r="C26" s="22"/>
      <c r="D26" s="5" t="s">
        <v>367</v>
      </c>
      <c r="E26" s="5" t="s">
        <v>368</v>
      </c>
      <c r="F26" s="5" t="s">
        <v>369</v>
      </c>
    </row>
    <row r="27" spans="1:14" ht="20.100000000000001" customHeight="1" x14ac:dyDescent="0.15">
      <c r="A27" s="22" t="s">
        <v>276</v>
      </c>
      <c r="B27" s="22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4" ht="20.100000000000001" customHeight="1" x14ac:dyDescent="0.15">
      <c r="A28" s="23" t="s">
        <v>548</v>
      </c>
      <c r="B28" s="23"/>
      <c r="C28" s="5" t="s">
        <v>376</v>
      </c>
      <c r="D28" s="8">
        <v>-50000</v>
      </c>
      <c r="E28" s="8">
        <v>-50000</v>
      </c>
      <c r="F28" s="8">
        <v>-50000</v>
      </c>
    </row>
    <row r="29" spans="1:14" ht="20.100000000000001" customHeight="1" x14ac:dyDescent="0.15">
      <c r="A29" s="23" t="s">
        <v>549</v>
      </c>
      <c r="B29" s="23"/>
      <c r="C29" s="5" t="s">
        <v>378</v>
      </c>
      <c r="D29" s="8">
        <v>0</v>
      </c>
      <c r="E29" s="8">
        <v>0</v>
      </c>
      <c r="F29" s="8">
        <v>0</v>
      </c>
    </row>
    <row r="30" spans="1:14" ht="20.100000000000001" customHeight="1" x14ac:dyDescent="0.15">
      <c r="A30" s="23" t="s">
        <v>550</v>
      </c>
      <c r="B30" s="23"/>
      <c r="C30" s="5" t="s">
        <v>380</v>
      </c>
      <c r="D30" s="8">
        <v>0</v>
      </c>
      <c r="E30" s="8">
        <v>0</v>
      </c>
      <c r="F30" s="8">
        <v>0</v>
      </c>
    </row>
    <row r="31" spans="1:14" ht="20.100000000000001" customHeight="1" x14ac:dyDescent="0.15">
      <c r="A31" s="23" t="s">
        <v>479</v>
      </c>
      <c r="B31" s="23"/>
      <c r="C31" s="5" t="s">
        <v>386</v>
      </c>
      <c r="D31" s="8">
        <f>D28+D29+D30</f>
        <v>-50000</v>
      </c>
      <c r="E31" s="8">
        <f>E28+E29+E30</f>
        <v>-50000</v>
      </c>
      <c r="F31" s="8">
        <f>F28+F29+F30</f>
        <v>-50000</v>
      </c>
    </row>
  </sheetData>
  <sheetProtection password="F492" sheet="1" objects="1" scenarios="1"/>
  <mergeCells count="25">
    <mergeCell ref="A27:B27"/>
    <mergeCell ref="A28:B28"/>
    <mergeCell ref="A29:B29"/>
    <mergeCell ref="A30:B30"/>
    <mergeCell ref="A31:B31"/>
    <mergeCell ref="A21:B21"/>
    <mergeCell ref="A23:N23"/>
    <mergeCell ref="A25:B26"/>
    <mergeCell ref="C25:C26"/>
    <mergeCell ref="D25:F25"/>
    <mergeCell ref="A16:B16"/>
    <mergeCell ref="A17:B17"/>
    <mergeCell ref="A18:B18"/>
    <mergeCell ref="A19:B19"/>
    <mergeCell ref="A20:B20"/>
    <mergeCell ref="A11:N11"/>
    <mergeCell ref="A13:B14"/>
    <mergeCell ref="C13:C14"/>
    <mergeCell ref="D13:F13"/>
    <mergeCell ref="A15:B15"/>
    <mergeCell ref="A2:N2"/>
    <mergeCell ref="A4:L4"/>
    <mergeCell ref="B7:L7"/>
    <mergeCell ref="B8:L8"/>
    <mergeCell ref="B9:L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ПФХД</vt:lpstr>
      <vt:lpstr>Раздел 1</vt:lpstr>
      <vt:lpstr>Раздел 2</vt:lpstr>
      <vt:lpstr>КД 120</vt:lpstr>
      <vt:lpstr>КД 130</vt:lpstr>
      <vt:lpstr>КД 140</vt:lpstr>
      <vt:lpstr>КД 150</vt:lpstr>
      <vt:lpstr>КД 180</vt:lpstr>
      <vt:lpstr>КД 189</vt:lpstr>
      <vt:lpstr>КД 410</vt:lpstr>
      <vt:lpstr>КД 420</vt:lpstr>
      <vt:lpstr>КД 430</vt:lpstr>
      <vt:lpstr>КД 440</vt:lpstr>
      <vt:lpstr>КД 510 - 2</vt:lpstr>
      <vt:lpstr>КД 510 - 1</vt:lpstr>
      <vt:lpstr>КВР 111</vt:lpstr>
      <vt:lpstr>КВР 112</vt:lpstr>
      <vt:lpstr>КВР 113</vt:lpstr>
      <vt:lpstr>КВР 119</vt:lpstr>
      <vt:lpstr>КВР 241,243,244,245,323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2026-01-27T06:57:24Z</dcterms:created>
  <dcterms:modified xsi:type="dcterms:W3CDTF">2026-01-27T06:57:24Z</dcterms:modified>
</cp:coreProperties>
</file>